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01"/>
  <workbookPr defaultThemeVersion="124226"/>
  <mc:AlternateContent xmlns:mc="http://schemas.openxmlformats.org/markup-compatibility/2006">
    <mc:Choice Requires="x15">
      <x15ac:absPath xmlns:x15ac="http://schemas.microsoft.com/office/spreadsheetml/2010/11/ac" url="D:\Reprogramación POI 2023\"/>
    </mc:Choice>
  </mc:AlternateContent>
  <xr:revisionPtr revIDLastSave="0" documentId="13_ncr:1_{95AE0F47-8FDD-4D7C-92FB-20C1C841A09D}" xr6:coauthVersionLast="47" xr6:coauthVersionMax="47" xr10:uidLastSave="{00000000-0000-0000-0000-000000000000}"/>
  <bookViews>
    <workbookView showHorizontalScroll="0" showVerticalScroll="0" showSheetTabs="0" xWindow="-120" yWindow="-120" windowWidth="24240" windowHeight="13140" xr2:uid="{00000000-000D-0000-FFFF-FFFF00000000}"/>
  </bookViews>
  <sheets>
    <sheet name="MATRIZ FINAL" sheetId="7" r:id="rId1"/>
  </sheets>
  <definedNames>
    <definedName name="_xlnm.Print_Area" localSheetId="0">'MATRIZ FINAL'!$A$1:$Z$44</definedName>
    <definedName name="_xlnm.Print_Titles" localSheetId="0">'MATRIZ FINAL'!$1:$7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43" i="7" l="1"/>
  <c r="W42" i="7"/>
  <c r="W38" i="7"/>
  <c r="W39" i="7"/>
  <c r="W37" i="7"/>
  <c r="W35" i="7"/>
  <c r="W36" i="7"/>
  <c r="W34" i="7"/>
</calcChain>
</file>

<file path=xl/sharedStrings.xml><?xml version="1.0" encoding="utf-8"?>
<sst xmlns="http://schemas.openxmlformats.org/spreadsheetml/2006/main" count="299" uniqueCount="245">
  <si>
    <r>
      <t>MATRIZ DE ARTICULACION PLAN PRESUPUESTO 202</t>
    </r>
    <r>
      <rPr>
        <b/>
        <sz val="18"/>
        <rFont val="Arial"/>
        <family val="2"/>
      </rPr>
      <t>3</t>
    </r>
  </si>
  <si>
    <t>Nombre de la Institución:</t>
  </si>
  <si>
    <t>Nombre del jerarca de la institución:</t>
  </si>
  <si>
    <t>Sector:</t>
  </si>
  <si>
    <t>Ministro(a) Rector(a)</t>
  </si>
  <si>
    <t>Objetivo Nacional:</t>
  </si>
  <si>
    <t>PROGRAMACIÓN ESTRATÉGICA PRESUPUESTARIA</t>
  </si>
  <si>
    <t>ODS VINCULADO</t>
  </si>
  <si>
    <t xml:space="preserve">
INTERVENCION ESTRATEGICA</t>
  </si>
  <si>
    <t>OBJETIVO INTERVENCION ESTRATEGICA</t>
  </si>
  <si>
    <t>INDICADOR DE LA INTERVENCION ESTRATEGICA</t>
  </si>
  <si>
    <t>LINEA BASE DEL INDICADOR (regional cuando proceda)</t>
  </si>
  <si>
    <t>META DEL PERIODO (regional cuando proceda)</t>
  </si>
  <si>
    <t>OBJETIVO DEL PLAN REGIONAL Y  COBERTURA GEOGRAFICA POR REGION</t>
  </si>
  <si>
    <t>OBJETIVO ESTRATÉGICO INSTITUCIONAL (PEI)</t>
  </si>
  <si>
    <t>CODIGO Y NOMBRE DEL  PROGRAMA O SUBPROGRAMA PRESUPUESTARIO</t>
  </si>
  <si>
    <t>CODIGO Y NOMBRE DEL PRODUCTO FINAL Y/O INTERMEDIO (BIENES/
SERVICIOS)</t>
  </si>
  <si>
    <t>UNIDAD DE MEDIDA DEL PRODUCTO</t>
  </si>
  <si>
    <t>POBLACIÓN META</t>
  </si>
  <si>
    <t xml:space="preserve">CODIGO Y NOMBRE INDICADORES DE PRODUCTO FINAL Y/O INTERMEDIO  </t>
  </si>
  <si>
    <t>LÍNEA BASE</t>
  </si>
  <si>
    <t xml:space="preserve">METAS DEL INDICADOR </t>
  </si>
  <si>
    <t>ESTIMACIÓN ANUAL DE RECURSOS PRESUPUESTARIOS (en millones de colones)</t>
  </si>
  <si>
    <t>SUPUESTOS, NOTAS TÉCNICAS Y OBSERVACIONES</t>
  </si>
  <si>
    <t>DESCRIPCIÓN</t>
  </si>
  <si>
    <t>CANTIDAD</t>
  </si>
  <si>
    <t>USUARIO (A)</t>
  </si>
  <si>
    <t>HOMBRES</t>
  </si>
  <si>
    <t>MUJERES</t>
  </si>
  <si>
    <t>MONTO</t>
  </si>
  <si>
    <t>FUENTE DE FINANCIAMIENTO</t>
  </si>
  <si>
    <t>t</t>
  </si>
  <si>
    <t>DESEMPEÑO PROYECTADO</t>
  </si>
  <si>
    <t>FF</t>
  </si>
  <si>
    <t>PLAN NACIONAL DE DESARROLLO E INVERSION PUBLICA (PNDIP) / PLAN ESTRATEGICO NACIONAL (PEN)</t>
  </si>
  <si>
    <t>PROGRAMA GOBIERNO 2022-2026</t>
  </si>
  <si>
    <t xml:space="preserve">Consolidar una oferta educativa que dé respuesta a la demanda educativa de los habitantes, con aprendizajes que les aseguren un desempeño satisfactorio en la sociedad </t>
  </si>
  <si>
    <t>554 Infraestructura y Equipamiento del Sistema Educativo</t>
  </si>
  <si>
    <t>PI.01.01. Construcción y mantenimiento de infraestructura educativa</t>
  </si>
  <si>
    <t>Metro Cuadrado</t>
  </si>
  <si>
    <t>Estudiantes, docentes, personal administrativo docente</t>
  </si>
  <si>
    <t>210-554</t>
  </si>
  <si>
    <t>553-02 Desarrollo Curricular y Vínculo al Trabajo</t>
  </si>
  <si>
    <t>573-03  III ciclo y Educación Diversificada Técnica</t>
  </si>
  <si>
    <t>PF.01.Servicios educativos para III ciclo y educación diversificada técnica</t>
  </si>
  <si>
    <t>Estudiante Atendido</t>
  </si>
  <si>
    <t>Estudiantes en III ciclo y educación diversificada técnica diurna  dependencia pública</t>
  </si>
  <si>
    <t>Fuente de datos</t>
  </si>
  <si>
    <t>Datos aportados por el Dpto. de Análisis Estadístico del MEP</t>
  </si>
  <si>
    <t>558  Programas de Equidad</t>
  </si>
  <si>
    <t>PI.01.01. Subsidio otorgado para brindar el servicio de alimentación en los centros educativos</t>
  </si>
  <si>
    <t>Cantidad de subsidios otorgados</t>
  </si>
  <si>
    <t>Estudiantes</t>
  </si>
  <si>
    <t>PI.01.01.01 Cantidad de estudiantes beneficiarios que reciben 2 o más tiempos de alimentación, acorde al menú vigente.</t>
  </si>
  <si>
    <t>209.646</t>
  </si>
  <si>
    <t>PI.01.03 Subsidio otorgado para las becas de postsecundaria</t>
  </si>
  <si>
    <t xml:space="preserve">Estudiantes de postsecundaria </t>
  </si>
  <si>
    <t>PI.01.03.01 Cantidad de subsidios otorgados a estudiantes para becas postsecundaria.</t>
  </si>
  <si>
    <t>2023: 5626
2024: 5626
2025: 5626
2026: 5626</t>
  </si>
  <si>
    <t>210-558</t>
  </si>
  <si>
    <t xml:space="preserve">52.597 </t>
  </si>
  <si>
    <t>2023: 859 746
2024: 859 746
2025: 859 746
2026:859 746</t>
  </si>
  <si>
    <t>2,1,1 y 2,1,2</t>
  </si>
  <si>
    <t xml:space="preserve">Base de datos del Sistema Transferencias, Comedores y Transporte Estudiantil (TCTE) de la Dirección de Programas de Equidad. </t>
  </si>
  <si>
    <t xml:space="preserve">PI.01.02.01  Cantidad de subsidios transferidos a las Juntas de Educación o Juntas Administrativas para beneficiar estudiantes en condición de discapacidad con el servicio de transporte </t>
  </si>
  <si>
    <t>Implementar un modelo de mediación pedagógica caracterizado por ser dinámico, innovador e inclusivo, centrado en el desarrollo personal y cognitivo del estudiante</t>
  </si>
  <si>
    <t>553-03 Instituto de Desarrollo Profesional</t>
  </si>
  <si>
    <t>SIGAD (Sistema de Gestión y Administración de Desarrollo Profesional)</t>
  </si>
  <si>
    <t>N/A</t>
  </si>
  <si>
    <t>210-57303</t>
  </si>
  <si>
    <t>210-55303</t>
  </si>
  <si>
    <t>210-55302</t>
  </si>
  <si>
    <t>Programas de estudio desarrollados y/o actualizados</t>
  </si>
  <si>
    <t>573-01 Enseñanza Preescolar, I y II ciclo</t>
  </si>
  <si>
    <t>PF.01 Servicio educativo en preescolar,  I y II ciclo</t>
  </si>
  <si>
    <t>Estudiantes Preescolar, I y II ciclo,  dependencia Pública</t>
  </si>
  <si>
    <t>573-02 Tercer Ciclo y Educación Diversificada Académica</t>
  </si>
  <si>
    <t>PF.01 Servicios educativos para  Tercer Ciclo y Educación Diversificada Académica</t>
  </si>
  <si>
    <t>Estudiante atendido</t>
  </si>
  <si>
    <t>Estudiantes de Tercer Ciclo y Educación Diversificada Académica diurna. Dependencia Pública</t>
  </si>
  <si>
    <t>Objetivo 4. Metas 4.1 y 4.2</t>
  </si>
  <si>
    <t>2021: 90,3%</t>
  </si>
  <si>
    <t xml:space="preserve">573-04  Enseñanza Especial                                                                                                                                                         </t>
  </si>
  <si>
    <t>PF.01 Servicios educativos en educación especial</t>
  </si>
  <si>
    <t>Estudiantes en atención directa de educación especial dependencia pública</t>
  </si>
  <si>
    <t>573-05 Educación para jóvenes y adultos</t>
  </si>
  <si>
    <t>PF.01. Servicios Educativos para jóvenes y adultos</t>
  </si>
  <si>
    <t>Estudiantes de escuelas nocturnas, académicos nocturnos y técnicos nocturnos. Dependencia Pública</t>
  </si>
  <si>
    <t>PF.01.01 Cantidad de jóvenes y adultos graduados en Educación General Básica y/o Educación Diversificada.</t>
  </si>
  <si>
    <t>Implementar un modelo educativo que permita alcanzar las competencias propuestas en los objetivos de la institución y ofrecer un servicio educativo que atienda las necesidades y aspiraciones sociales en especial aquellas de los grupos más desfavorecidos</t>
  </si>
  <si>
    <t>556 Gestión y Evaluación de la Calidad</t>
  </si>
  <si>
    <t>Centros educativos evaluados</t>
  </si>
  <si>
    <t>2023: 4766
2024: 4766
2025: 4766
2026: 4766</t>
  </si>
  <si>
    <t>ND</t>
  </si>
  <si>
    <t>Dirección de Gestión y Evaluación de la Calidad</t>
  </si>
  <si>
    <t>210-57305</t>
  </si>
  <si>
    <t>210-57304</t>
  </si>
  <si>
    <t>210-57302</t>
  </si>
  <si>
    <t>210-57301</t>
  </si>
  <si>
    <t>210-556</t>
  </si>
  <si>
    <t>555  Aplicación de la Tecnología a la Educación</t>
  </si>
  <si>
    <t>PI.01.01. Servicios informáticos y tecnológicos en beneficio de la comunidad educativa</t>
  </si>
  <si>
    <t>Estudiantes beneficiados con los proyectos en ejecución</t>
  </si>
  <si>
    <t>Estudiantes y docentes</t>
  </si>
  <si>
    <t>Sistema TecnoAprender</t>
  </si>
  <si>
    <t>210-555</t>
  </si>
  <si>
    <t>247, 18</t>
  </si>
  <si>
    <t xml:space="preserve">2023: 11 174
2024: 22 348
2025: 33 523
2026: 44 697
</t>
  </si>
  <si>
    <t>Estudiantes, docentes y cuerpo administrativo, beneficiados con los proyectos en ejecución</t>
  </si>
  <si>
    <t>2023: 800 000
2024: 800 000
2025: 800 000
2026: 800 000</t>
  </si>
  <si>
    <t>Administrativos, Docentes y Estudiantes</t>
  </si>
  <si>
    <t>Datos de la Dirección de Informática de Gestión</t>
  </si>
  <si>
    <r>
      <rPr>
        <u/>
        <sz val="10"/>
        <rFont val="Calibri"/>
        <family val="2"/>
        <scheme val="minor"/>
      </rPr>
      <t xml:space="preserve">Indicador: </t>
    </r>
    <r>
      <rPr>
        <sz val="10"/>
        <rFont val="Calibri"/>
        <family val="2"/>
        <scheme val="minor"/>
      </rPr>
      <t xml:space="preserve">
Supuestos: La cantidad de centros educativos que se puedan beneficiar, depende del presupuesto asignado para el 2023 y posteriores años. 
</t>
    </r>
    <r>
      <rPr>
        <strike/>
        <sz val="10"/>
        <rFont val="Calibri"/>
        <family val="2"/>
        <scheme val="minor"/>
      </rPr>
      <t xml:space="preserve">
</t>
    </r>
  </si>
  <si>
    <r>
      <rPr>
        <u/>
        <sz val="10"/>
        <rFont val="Calibri"/>
        <family val="2"/>
        <scheme val="minor"/>
      </rPr>
      <t>Indicador</t>
    </r>
    <r>
      <rPr>
        <sz val="10"/>
        <rFont val="Calibri"/>
        <family val="2"/>
        <scheme val="minor"/>
      </rPr>
      <t xml:space="preserve">
Observaciones: Las proyecciones se realizan según el tope presupuestario para el 2023</t>
    </r>
  </si>
  <si>
    <t>Ministerio de Educación Pública</t>
  </si>
  <si>
    <t>Educación y Cultura</t>
  </si>
  <si>
    <t>Anna Katharina Müller Castro</t>
  </si>
  <si>
    <t>Anna Katharina MüllerCastro</t>
  </si>
  <si>
    <r>
      <t xml:space="preserve">
</t>
    </r>
    <r>
      <rPr>
        <u/>
        <sz val="10"/>
        <rFont val="Calibri"/>
        <family val="2"/>
        <scheme val="minor"/>
      </rPr>
      <t>Producto</t>
    </r>
    <r>
      <rPr>
        <sz val="10"/>
        <rFont val="Calibri"/>
        <family val="2"/>
        <scheme val="minor"/>
      </rPr>
      <t xml:space="preserve">
Notas técnicas: la asignación de estos beneficios  se realiza en función de los estudiantes que prorrogan el beneficio.                                                                                                                              Para la proyección se considera que cada estudiante recibe una beca mensual de 83.000 colones durante los 12 meses del año</t>
    </r>
  </si>
  <si>
    <r>
      <rPr>
        <u/>
        <sz val="10"/>
        <rFont val="Calibri"/>
        <family val="2"/>
        <scheme val="minor"/>
      </rPr>
      <t>Producto</t>
    </r>
    <r>
      <rPr>
        <sz val="10"/>
        <rFont val="Calibri"/>
        <family val="2"/>
        <scheme val="minor"/>
      </rPr>
      <t xml:space="preserve">
Notas técnicas: Proyecciones estadísticas de matrícula  para 2023 y 2024.</t>
    </r>
  </si>
  <si>
    <t>PI.01.01 Desarrollo Curricular</t>
  </si>
  <si>
    <t>PI.01.01.01 Cantidad de centros educativos beneficiados con recursos tecnológicos digitales en aulas, laboratorios o bibliotecas escolares</t>
  </si>
  <si>
    <t>PI.01.01.02 Cantidad Acumulada de Recursos Digitales para el Aprendizaje (RDA) disponibles en diferentes plataformas para la comunidad estudiantil</t>
  </si>
  <si>
    <t>PI.01.01.03 Porcentaje de centros educativos que implementan el MITDE (Modelo de Inclusión de Tecnologías Digitales en Educación)</t>
  </si>
  <si>
    <t>PF.01.01 Porcentaje de cobertura del idioma inglés en I y II ciclo diurno de la educación pública  a nivel nacional</t>
  </si>
  <si>
    <t>PF.01.02 Porcentaje de cobertura de la enseñanza del idioma inglés en los Ciclos de Materno Infantil (Grupo Interactivo II) y de Transición del nivel de Educación Preescolar pública a nivel nacional</t>
  </si>
  <si>
    <t>PF.01.01 Cantidad de estudiantes con discapacidad procedentes de servicios específicos de la Educación Especial, matriculados en centros educativos regulares.</t>
  </si>
  <si>
    <r>
      <rPr>
        <u/>
        <sz val="10"/>
        <rFont val="Calibri"/>
        <family val="2"/>
        <scheme val="minor"/>
      </rPr>
      <t xml:space="preserve">Producto
</t>
    </r>
    <r>
      <rPr>
        <sz val="10"/>
        <rFont val="Calibri"/>
        <family val="2"/>
        <scheme val="minor"/>
      </rPr>
      <t xml:space="preserve">Notas técnicas: Proyecciones estadísticas de matrícula  para 2023 y 2024.
</t>
    </r>
    <r>
      <rPr>
        <u/>
        <sz val="10"/>
        <rFont val="Calibri"/>
        <family val="2"/>
        <scheme val="minor"/>
      </rPr>
      <t xml:space="preserve">Indicador
</t>
    </r>
    <r>
      <rPr>
        <sz val="10"/>
        <rFont val="Calibri"/>
        <family val="2"/>
        <scheme val="minor"/>
      </rPr>
      <t xml:space="preserve">
Notas técnicas: Las personas son graduadas de alguna de las modalidades EPJA (Colegios Académicos Nocturnos, CONED, CINDEA , IPEC Educación Abierta y Escuelas Nocturnas)
La mayoría del presupuesto asignado a programa presupuestario se destina al pago de docentes que atiende esta población.</t>
    </r>
  </si>
  <si>
    <t>Memorias de calculo del Departamento de Desarrollo de Obra de la Dirección de Infraestructura Educativa</t>
  </si>
  <si>
    <t>Archivos del Departamento de Gestión y Producción de Recursos, GESPRO</t>
  </si>
  <si>
    <t xml:space="preserve">                    
</t>
  </si>
  <si>
    <r>
      <rPr>
        <u/>
        <sz val="10"/>
        <rFont val="Calibri"/>
        <family val="2"/>
        <scheme val="minor"/>
      </rPr>
      <t xml:space="preserve">Producto:
</t>
    </r>
    <r>
      <rPr>
        <sz val="10"/>
        <rFont val="Calibri"/>
        <family val="2"/>
        <scheme val="minor"/>
      </rPr>
      <t xml:space="preserve">Observaciones:  La cantidad de beneficiarios es un aproximado, ya que depende de los centros educativos que se atenderán,  la matrícula de estos, cuerpo docente y administrativo que se verán beneficiados. </t>
    </r>
    <r>
      <rPr>
        <u/>
        <sz val="10"/>
        <rFont val="Calibri"/>
        <family val="2"/>
        <scheme val="minor"/>
      </rPr>
      <t xml:space="preserve">
Indicador: </t>
    </r>
    <r>
      <rPr>
        <sz val="10"/>
        <rFont val="Calibri"/>
        <family val="2"/>
        <scheme val="minor"/>
      </rPr>
      <t xml:space="preserve">
Notas Técnicas: Las prioridades de estos módulos serán definidas por las nuevas autoridades.</t>
    </r>
  </si>
  <si>
    <t>1. Construir una nación más próspera a través de un crecimiento sostenido, equidad con igualdad de oportunidades, preparada para los cambios globales, resiliente al cambio climático y descentralizada, digitalizada y descarbonizada (PEN)</t>
  </si>
  <si>
    <t>4. Fortalecer la educación técnica y el modelo de educación dual.</t>
  </si>
  <si>
    <t>5. Fomentar la educación en ciencia, tecnología, ingeniería y matemáticas, así
como en habilidades blandas y educación financiera</t>
  </si>
  <si>
    <t>6. Impulsar la actualización profesional de los docentes para que sepan cómo formar habilidades útiles en sus alumnos.</t>
  </si>
  <si>
    <t>7. Todos nuestros jóvenes tendrán aparatos inteligentes a su disposición, con regulaciones para bloquear el contenido inapropiado.</t>
  </si>
  <si>
    <t>8. Evaluar de manera continua la calidad del aprendizaje de los estudiantes y la calidad pedagógica de maestros y profesores, mediante exámenes digitales anuales en los niveles de tercero, sexto, noveno y undécimo.</t>
  </si>
  <si>
    <t>9. Educación bilingüe obligatoria en todas las escuelas y colegios del país</t>
  </si>
  <si>
    <t>ANUAL
2023</t>
  </si>
  <si>
    <t>t+1
2024</t>
  </si>
  <si>
    <t>t+2
2025</t>
  </si>
  <si>
    <t>t+3
2026</t>
  </si>
  <si>
    <t>Mejorar la infraestructura física educativa de la educación pública preescolar, del primer, segundo y tercer ciclos; y de la educación diversificada.</t>
  </si>
  <si>
    <t>Cantidad de obras de infraestructura ejecutadas en centros educativos</t>
  </si>
  <si>
    <t>2021: 102</t>
  </si>
  <si>
    <t>PI.01.01.01 Cantidad de obras de infraestructura ejecutadas en centros educativos</t>
  </si>
  <si>
    <t>Fortalecimiento de la formación profesional para atender las prioridades de desarrollo nacional.</t>
  </si>
  <si>
    <t>Incrementar la cantidad de centros educativos que implementan la Estrategia Nacional de Educación STEAM</t>
  </si>
  <si>
    <t>Cantidad acumulada de centros educativos que implementan la Estrategia Nacional de Educación STEAM</t>
  </si>
  <si>
    <t>2021: 160</t>
  </si>
  <si>
    <t>Programa de Equidad Educativa</t>
  </si>
  <si>
    <t>Aumentar el porcentaje de estudiantes que reciben subsidio para transporte estudiantil.</t>
  </si>
  <si>
    <t>Porcentaje de estudiantes que reciben subsidios para transporte estudiantil.</t>
  </si>
  <si>
    <t>2021:
14,24%</t>
  </si>
  <si>
    <t>2023-2026: 22%
2023: 16%
2024: 18%
2025: 20%
2026: 22%</t>
  </si>
  <si>
    <t>Fortalecimiento del Sistema Nacional de Educación y Formación Técnica Profesional</t>
  </si>
  <si>
    <t>PF.01.01  Cantidad de estudiantes graduados de la Educación Técnica Profesional pública en las áreas de mayor de demanda laboral</t>
  </si>
  <si>
    <t xml:space="preserve">
2021: 8.042</t>
  </si>
  <si>
    <t>Aumentar la matrícula de personas estudiantes de la Educación Diversificada Pública en programas de estudio de educación técnica profesional en la Modalidad Dual</t>
  </si>
  <si>
    <t>Cantidad de personas estudiantes de Educación Diversificada Pública matriculadas en programas de estudio de educación técnica profesional en la Modalidad Dual</t>
  </si>
  <si>
    <t>2022: 20</t>
  </si>
  <si>
    <t>PF.01.03 Cantidad de personas estudiantes de Educación Diversificada Pública matriculadas en programas de estudio de educación técnica profesional en la Modalidad Dual</t>
  </si>
  <si>
    <t xml:space="preserve">
Cantidad de estudiantes graduados de la Educación Técnica Profesional pública en las áreas de mayor de demanda laboral
 </t>
  </si>
  <si>
    <t xml:space="preserve">
2021: 8.042
</t>
  </si>
  <si>
    <r>
      <rPr>
        <u/>
        <sz val="10"/>
        <rFont val="Calibri"/>
        <family val="2"/>
        <scheme val="minor"/>
      </rPr>
      <t xml:space="preserve">Producto
</t>
    </r>
    <r>
      <rPr>
        <sz val="10"/>
        <rFont val="Calibri"/>
        <family val="2"/>
        <scheme val="minor"/>
      </rPr>
      <t>Notas técnicas: Notas técnicas: Proyecciones estadísticas de matrícula  para 2023 y 2024.</t>
    </r>
    <r>
      <rPr>
        <u/>
        <sz val="10"/>
        <rFont val="Calibri"/>
        <family val="2"/>
        <scheme val="minor"/>
      </rPr>
      <t xml:space="preserve">
Indicador</t>
    </r>
    <r>
      <rPr>
        <sz val="10"/>
        <rFont val="Calibri"/>
        <family val="2"/>
        <scheme val="minor"/>
      </rPr>
      <t xml:space="preserve">
Observaciones: 
La mayoría del presupuesto asignado a programa presupuestario se destina al pago de docentes que atiende esta población.</t>
    </r>
  </si>
  <si>
    <t>28.074,91</t>
  </si>
  <si>
    <t xml:space="preserve">Actas de certificación de la condición final de la población estudiantil de centro educativo para el ciclo lectivo 2023  otorgada  por la  DGEC ( Dirección de Gestión y Evaluación de la Calidad), archivadas en expediente digital por parte de la Detce. </t>
  </si>
  <si>
    <t>Certificación de matricula real emitido por centro educativo, archivadas en expediente digital por la Detce.</t>
  </si>
  <si>
    <t>Registro administrativo digital del Departamento de Orientación Educativa y Vocacional de la Dirección de Vida Estudiantil (carpeta STEAM 2023)</t>
  </si>
  <si>
    <t>2023: 526 363
2024: 518 705
2025: 518 705
2026: 518 705</t>
  </si>
  <si>
    <t>2023: 210 309
2024: 212 332
2025: 212 332
2026: 212 332</t>
  </si>
  <si>
    <t>2023: 101 914
2024: 99 412
2025: 99 412
2026: 99 412</t>
  </si>
  <si>
    <t>2023: 15 024
2024: 14 884
2025: 14 884
2026: 14 884</t>
  </si>
  <si>
    <t>2023: 50 774
2024: 51 487
2025: 51 487
2026: 51 487</t>
  </si>
  <si>
    <t>2023: 50 000
2024: 50 000
2025: 50 000
2026: 50 000</t>
  </si>
  <si>
    <r>
      <rPr>
        <u/>
        <sz val="10"/>
        <rFont val="Calibri"/>
        <family val="2"/>
        <scheme val="minor"/>
      </rPr>
      <t>Producto</t>
    </r>
    <r>
      <rPr>
        <sz val="10"/>
        <rFont val="Calibri"/>
        <family val="2"/>
        <scheme val="minor"/>
      </rPr>
      <t xml:space="preserve">
Observaciones: Se trabajará bajo las metas propuestas por la Administración actual y se espera cumplir con las mismas siempre y cuando se logre obtener otras fuentes de financiamiento externas al   presupuesto asignado para los años del 2023 al 2026.
</t>
    </r>
    <r>
      <rPr>
        <u/>
        <sz val="10"/>
        <rFont val="Calibri"/>
        <family val="2"/>
        <scheme val="minor"/>
      </rPr>
      <t>Indicador</t>
    </r>
    <r>
      <rPr>
        <sz val="10"/>
        <rFont val="Calibri"/>
        <family val="2"/>
        <scheme val="minor"/>
      </rPr>
      <t xml:space="preserve">
Observaciones: Se trabajará bajo las metas propuestas por la Administración actual y se espera cumplir con las mismas siempre y cuando se logre obtener otras fuentes de financiamiento externas al   presupuesto asignado para los años del 2023 al 2026.</t>
    </r>
  </si>
  <si>
    <t xml:space="preserve">
2023: 250
2024: 250
2025: 280
2026: 280</t>
  </si>
  <si>
    <t>PI.01.01.01 Porcentaje	de docentes del MEP capacitados en currículum.</t>
  </si>
  <si>
    <t xml:space="preserve"> Fortalecimiento
de 	las
capacidades
docentes para el
mejoramiento del
desempeño
profesional.</t>
  </si>
  <si>
    <t>Aumentar 	el
porcentaje 	de
docentes	 del
MEP capacitados
en currículum.</t>
  </si>
  <si>
    <t>Porcentaje	de
docentes 	del 	MEP
capacitados 	en
currículum.</t>
  </si>
  <si>
    <t>2021:
3,7%</t>
  </si>
  <si>
    <t>2023: 10%
2024: 38%
2025: 38%
2026: 10,3%</t>
  </si>
  <si>
    <t xml:space="preserve">PI.01.01.02 Cantidad de actividades de capacitación según grupos (actividades por áreas estratégicas que incluye los estratos técnico-docente, administrativo-docente) </t>
  </si>
  <si>
    <t xml:space="preserve">Base de datos del  Departamento de Planes y Programas del  Instituto de Desarrollo Profesional Uladislao Gámez Solano IDPUGS, MEP </t>
  </si>
  <si>
    <t xml:space="preserve">La meta del indicador para el anual 2023, se ajusta con el Plan de Formación Permanente 2023, a la cantidad de actividades dirigidas a los estratos indicados ( técnico-docente y administrativo-docente). 
No se cuenta con línea base debido a que dentro del marco de la nueva ley N°10159 de empleo público se excluye por primera vez, del alcance del IDPUGS, al personal administrativo (Título I). </t>
  </si>
  <si>
    <t>Funcionarios asesorados</t>
  </si>
  <si>
    <t>2023: 500
2024: 500
2025: 500                  2026: 500</t>
  </si>
  <si>
    <r>
      <rPr>
        <u/>
        <sz val="10"/>
        <rFont val="Calibri"/>
        <family val="2"/>
        <scheme val="minor"/>
      </rPr>
      <t>Producto:</t>
    </r>
    <r>
      <rPr>
        <sz val="10"/>
        <rFont val="Calibri"/>
        <family val="2"/>
        <scheme val="minor"/>
      </rPr>
      <t xml:space="preserve">
Personas funcionarias asesoradas en la implementación de la Estrategia de Educación STEAM, con el fin de que promuevan en los centros educativos el desarrollo de habilidades y  competencias del siglo XXI en el estudiantado, desde un enfoque  de género, para que exploren y valoren las áreas STEAM en sus  proyectos vocacionales.</t>
    </r>
  </si>
  <si>
    <t>PI.01.02  Asesoramiento a funcionarios  para mejora de la atención estudiantil en el marco de la Estrategia Nacional de Educación</t>
  </si>
  <si>
    <t>2023:2
2024:2
2025:2
2026:1</t>
  </si>
  <si>
    <t xml:space="preserve">PI.01.01.01  Porcentaje de avance en la implementación de la Estrategia Educación Intercultural </t>
  </si>
  <si>
    <t xml:space="preserve">Archivo y sistematización del Departamento de Educación Intercultural de la Dirección de Desarrollo Curricular </t>
  </si>
  <si>
    <t>Estudiantes de primaria y/o secundaria</t>
  </si>
  <si>
    <r>
      <rPr>
        <u/>
        <sz val="10"/>
        <rFont val="Calibri"/>
        <family val="2"/>
        <scheme val="minor"/>
      </rPr>
      <t xml:space="preserve">Producto: 
</t>
    </r>
    <r>
      <rPr>
        <sz val="10"/>
        <rFont val="Calibri"/>
        <family val="2"/>
        <scheme val="minor"/>
      </rPr>
      <t xml:space="preserve">Nota Técnica: Recursos digitales educativos para el desarrollo del curriculo, generados para las plataformas: Educatico, Aprendo pura vida y AprendizUp.
</t>
    </r>
    <r>
      <rPr>
        <u/>
        <sz val="10"/>
        <rFont val="Calibri"/>
        <family val="2"/>
        <scheme val="minor"/>
      </rPr>
      <t>Indicador:</t>
    </r>
    <r>
      <rPr>
        <sz val="10"/>
        <rFont val="Calibri"/>
        <family val="2"/>
        <scheme val="minor"/>
      </rPr>
      <t xml:space="preserve">
Notas técnicas: Los RDA pueden ser gestionados o producidos a lo interno. La línea base está conformada por Educatico (Colección GESPRO),  Aprendo pura vida y AprendizUp
</t>
    </r>
    <r>
      <rPr>
        <sz val="10"/>
        <color theme="1"/>
        <rFont val="Calibri"/>
        <family val="2"/>
        <scheme val="minor"/>
      </rPr>
      <t xml:space="preserve">Observaciones:  La línea operativa de producción de RDA va a depender de los flujos de solicitudes que lleguen al departamento y la cantidad de personal del mismo. 
</t>
    </r>
    <r>
      <rPr>
        <sz val="10"/>
        <rFont val="Calibri"/>
        <family val="2"/>
        <scheme val="minor"/>
      </rPr>
      <t xml:space="preserve">
</t>
    </r>
    <r>
      <rPr>
        <sz val="10"/>
        <color theme="1"/>
        <rFont val="Calibri"/>
        <family val="2"/>
        <scheme val="minor"/>
      </rPr>
      <t xml:space="preserve">       </t>
    </r>
  </si>
  <si>
    <t>Registros de uso por parte de los docentes en los siguientes aceleradores:
Leyendo y contando
My Match Academy
ABC Mouse</t>
  </si>
  <si>
    <t>2023:400 
2024: 250
2025: 250
2026: 250</t>
  </si>
  <si>
    <t>PI.01.02  Subsidio otorgado para brindar el servicio de transporte estudiantil</t>
  </si>
  <si>
    <t>Planillas de pago mensual enviadas al Departamento de Contabilidad,  Certificaciones de planillas, reportes SIGAF</t>
  </si>
  <si>
    <t>PI.01.01 Oferta  formativa para  personal en servicio del MEP)</t>
  </si>
  <si>
    <t>Docentes, Técnico-docentes, Administrativo-docentes</t>
  </si>
  <si>
    <t xml:space="preserve">PF.01.03 Porcentaje de cobertura  en los Ciclos de Materno Infantil (Grupo Interactivo II) y de Transición del nivel de Educación Preescolar </t>
  </si>
  <si>
    <t>2022: 18,9%</t>
  </si>
  <si>
    <t>2022: 87,8%</t>
  </si>
  <si>
    <t>PF.01.01  Cantidad de estudiantes que cursan los niveles de noveno y undécimo año  evaluados en el dominio lingüístico en el idioma francés e italiano en las  competencias de escucha y lectura.</t>
  </si>
  <si>
    <t xml:space="preserve">PF.01.02  Cantidad de estudiantes que cursan el noveno año y último año de la Educación Diversificada pública evaluados en el dominio linguistico del idioma inglés  a nivel nacional en las competencias de lectura, escucha, oral. </t>
  </si>
  <si>
    <t>PI.01.01.05 Cantidad de docentes beneficiados con acceso a aceleradores académicos para atender el rezago educativo</t>
  </si>
  <si>
    <t>PI.01.01.04 Cantidad de módulos implementados en la plataforma SABER</t>
  </si>
  <si>
    <t>PI.01.02.01 Cantidad acumulada de centros educativos que implementan la Estrategia Nacional de Educación STEAM</t>
  </si>
  <si>
    <t>Actividad formativa</t>
  </si>
  <si>
    <t>PF.01.03  Cantidad de estudiantes que cursan el noveno año en los Talleres de Inglés para la Conversación  evaluados  en el dominio lingüístico en el idioma inglés a nivel nacional en las competencias de lectura, escucha, oral.</t>
  </si>
  <si>
    <t>Datos suministrados por la Universidad de Costa Rica</t>
  </si>
  <si>
    <r>
      <rPr>
        <u/>
        <sz val="10"/>
        <rFont val="Calibri"/>
        <family val="2"/>
        <scheme val="minor"/>
      </rPr>
      <t>Producto</t>
    </r>
    <r>
      <rPr>
        <sz val="10"/>
        <rFont val="Calibri"/>
        <family val="2"/>
        <scheme val="minor"/>
      </rPr>
      <t xml:space="preserve">
Notas técnicas: Notas técnicas: Proyecciones estadísticas de matrícula  para 2023 y 2024.
</t>
    </r>
  </si>
  <si>
    <t xml:space="preserve">
Aumentar la cantidad de estudiantes graduados de la educación técnica profesional pública en las
áreas de mayor demanda laboral.</t>
  </si>
  <si>
    <t>Herramienta de la Guía de Inclusión del Departamento de Apoyos Educativos para el estudiantado con discapacidad. Bases de datos suministradas por Asesorías Regionales de Educación especial</t>
  </si>
  <si>
    <r>
      <rPr>
        <u/>
        <sz val="10"/>
        <rFont val="Calibri"/>
        <family val="2"/>
        <scheme val="minor"/>
      </rPr>
      <t xml:space="preserve">Producto
</t>
    </r>
    <r>
      <rPr>
        <sz val="10"/>
        <rFont val="Calibri"/>
        <family val="2"/>
        <scheme val="minor"/>
      </rPr>
      <t xml:space="preserve">Notas técnicas: Notas técnicas: Proyecciones estadísticas de matrícula  para 2023 y 2024.
</t>
    </r>
    <r>
      <rPr>
        <u/>
        <sz val="10"/>
        <rFont val="Calibri"/>
        <family val="2"/>
        <scheme val="minor"/>
      </rPr>
      <t xml:space="preserve">
Indicador</t>
    </r>
    <r>
      <rPr>
        <sz val="10"/>
        <rFont val="Calibri"/>
        <family val="2"/>
        <scheme val="minor"/>
      </rPr>
      <t xml:space="preserve">
Observaciones:  Se toma en cuenta los Centros de Educación Especial, Aulas Integradas, Servicio educativo para niños y niñas con discapacidad o riesgo en el desarrollo, desde el nacimiento hasta los 6 años, para la disminución de estudiantes por año en servicios específicos. 
</t>
    </r>
  </si>
  <si>
    <t>2023: 2
2024:  2
2025: 2
2026:  2</t>
  </si>
  <si>
    <t xml:space="preserve">PI.01.02.  Pruebas de Educación Abierta (Personas Jóvenes y Adultos). </t>
  </si>
  <si>
    <t>Prueba Nacional Estandarizada</t>
  </si>
  <si>
    <t>Estudiantes de primaria, secundaria académica y secundaria técnica (especialidades técnicas)</t>
  </si>
  <si>
    <t>Pruebas de Educación Abierta</t>
  </si>
  <si>
    <t>2023: 12 
2024:  12
2025: 12 
2026:  12</t>
  </si>
  <si>
    <t>Estudiantes Jóvenes y Adultos, Educación Abierta.</t>
  </si>
  <si>
    <t>PI.01.03. Centros educativos evaluados</t>
  </si>
  <si>
    <t xml:space="preserve">Sistema Educativo y Autoridades Superiores. </t>
  </si>
  <si>
    <t>PI.01.01.01  Cantidad de personas estudiantes que cursan primaria evaluados en las Pruebas Nacionales Estandarizadas.</t>
  </si>
  <si>
    <t>PI.01.01.02 Cantidad de personas estudiantes que cursan secundaria académica (Diurna y Nocturna) evaluados en las Pruebas Nacionales Estandarizadas</t>
  </si>
  <si>
    <t>PI.01.01.04  Cantidad de personas estudiantes de educación diversificada  evaluados en la prueba nacional de lenguas extranjeras  de inglés y francés, en las competencias de lectura y escucha.</t>
  </si>
  <si>
    <t>PI.01.02.01 Cantidad de personas estudiantes  jovenes y adultas evaluados en las Pruebas de Educación Abierta</t>
  </si>
  <si>
    <t xml:space="preserve">PI.01.03.01 Porcentaje de centros educativos evaluados mediante el Modelo de Evaluacion de la Calidad de la  Educacion Costarricense . </t>
  </si>
  <si>
    <t>Cuadro 95 sobre estudiantes con discapacidad que reciben al menos un servicio de apoyo educativo, del Dpto. de Análisis Estadísitco del MEP.</t>
  </si>
  <si>
    <t>PF.01.02 Cantidad estudiantes con discapacidad en la educación regular, que reciben servicios de apoyo.</t>
  </si>
  <si>
    <t>Base de datos de la Dirección de Gestión y Evaluación de la Calidad</t>
  </si>
  <si>
    <t xml:space="preserve">PI.01.01.03  Cantidad de personas estudiantes que cursan la secundaria técnica  (Diurna y Nocturna) evaluados en la Prueba Nacional Escrita Comprensiva Estandarizada de Especialidades Técnicas. </t>
  </si>
  <si>
    <t>Docentes, técnico docentes, administrativos, asesores regionales, administrativo docente</t>
  </si>
  <si>
    <t>2023: 243
2024: 270
2025: 297
2026: 324</t>
  </si>
  <si>
    <t>4.C.1</t>
  </si>
  <si>
    <t xml:space="preserve">4.a.1 </t>
  </si>
  <si>
    <t xml:space="preserve">
2023: 8.203
2024: 8.367
2025: 8.534
2026: 8.705
</t>
  </si>
  <si>
    <t>2023: 50
2024: 90
2025: 100
2026: 120</t>
  </si>
  <si>
    <t>4.3.1</t>
  </si>
  <si>
    <t xml:space="preserve">PI.01.01.  Prueba Nacional Estandarizada (Diagnóstica- Sumativa) </t>
  </si>
  <si>
    <t>2023: 180 212
2024: 182 989
2025: 182 989
2026:182 989</t>
  </si>
  <si>
    <t>PI.01.02.02 Porcentaje	de
estudiantes que reciben
subsidios para transporte
estudiantil.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</si>
</sst>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0" x14ac:knownFonts="1">
    <font>
      <sz val="11"/>
      <color theme="1"/>
      <name val="Calibri"/>
      <family val="2"/>
      <scheme val="minor"/>
    </font>
    <font>
      <sz val="11"/>
      <color theme="1"/>
      <name val="Calibri"/>
      <family val="2"/>
      <scheme val="minor"/>
    </font>
    <font>
      <b/>
      <sz val="18"/>
      <color theme="1"/>
      <name val="Calibri"/>
      <family val="2"/>
      <scheme val="minor"/>
    </font>
    <font>
      <sz val="18"/>
      <color theme="1"/>
      <name val="Calibri"/>
      <family val="2"/>
      <scheme val="minor"/>
    </font>
    <font>
      <b/>
      <sz val="12"/>
      <color theme="1"/>
      <name val="Arial"/>
      <family val="2"/>
    </font>
    <font>
      <sz val="12"/>
      <color theme="1"/>
      <name val="Arial"/>
      <family val="2"/>
    </font>
    <font>
      <b/>
      <sz val="18"/>
      <color theme="1"/>
      <name val="Arial"/>
      <family val="2"/>
    </font>
    <font>
      <b/>
      <sz val="12"/>
      <color theme="1"/>
      <name val="Arial Narrow"/>
      <family val="2"/>
    </font>
    <font>
      <b/>
      <sz val="12"/>
      <name val="Arial Narrow"/>
      <family val="2"/>
    </font>
    <font>
      <b/>
      <sz val="14"/>
      <color theme="0"/>
      <name val="Arial Narrow"/>
      <family val="2"/>
    </font>
    <font>
      <b/>
      <sz val="14"/>
      <name val="Arial Narrow"/>
      <family val="2"/>
    </font>
    <font>
      <b/>
      <sz val="10"/>
      <name val="Arial Narrow"/>
      <family val="2"/>
    </font>
    <font>
      <b/>
      <sz val="10"/>
      <color theme="0"/>
      <name val="Arial Narrow"/>
      <family val="2"/>
    </font>
    <font>
      <sz val="10"/>
      <color theme="1"/>
      <name val="Arial Narrow"/>
      <family val="2"/>
    </font>
    <font>
      <b/>
      <sz val="18"/>
      <name val="Arial"/>
      <family val="2"/>
    </font>
    <font>
      <sz val="8"/>
      <name val="Calibri"/>
      <family val="2"/>
      <scheme val="minor"/>
    </font>
    <font>
      <sz val="10"/>
      <name val="Calibri"/>
      <family val="2"/>
      <scheme val="minor"/>
    </font>
    <font>
      <u/>
      <sz val="10"/>
      <name val="Calibri"/>
      <family val="2"/>
      <scheme val="minor"/>
    </font>
    <font>
      <sz val="10"/>
      <color theme="1"/>
      <name val="Calibri"/>
      <family val="2"/>
      <scheme val="minor"/>
    </font>
    <font>
      <strike/>
      <sz val="10"/>
      <name val="Calibri"/>
      <family val="2"/>
      <scheme val="minor"/>
    </font>
  </fonts>
  <fills count="8">
    <fill>
      <patternFill patternType="none"/>
    </fill>
    <fill>
      <patternFill patternType="gray125"/>
    </fill>
    <fill>
      <patternFill patternType="solid">
        <fgColor theme="3" tint="-0.249977111117893"/>
        <bgColor indexed="64"/>
      </patternFill>
    </fill>
    <fill>
      <patternFill patternType="solid">
        <fgColor theme="4" tint="0.39997558519241921"/>
        <bgColor indexed="64"/>
      </patternFill>
    </fill>
    <fill>
      <patternFill patternType="solid">
        <fgColor rgb="FF92D050"/>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theme="0" tint="-0.14999847407452621"/>
        <bgColor indexed="64"/>
      </patternFill>
    </fill>
  </fills>
  <borders count="2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ck">
        <color theme="0"/>
      </left>
      <right style="thick">
        <color theme="0"/>
      </right>
      <top style="thick">
        <color theme="0"/>
      </top>
      <bottom/>
      <diagonal/>
    </border>
    <border>
      <left style="thick">
        <color theme="0"/>
      </left>
      <right/>
      <top style="thick">
        <color theme="0"/>
      </top>
      <bottom/>
      <diagonal/>
    </border>
    <border>
      <left/>
      <right/>
      <top style="thick">
        <color theme="0"/>
      </top>
      <bottom/>
      <diagonal/>
    </border>
    <border>
      <left style="thick">
        <color theme="0"/>
      </left>
      <right/>
      <top/>
      <bottom/>
      <diagonal/>
    </border>
    <border>
      <left style="thick">
        <color theme="0"/>
      </left>
      <right/>
      <top/>
      <bottom style="thick">
        <color theme="0"/>
      </bottom>
      <diagonal/>
    </border>
    <border>
      <left style="thick">
        <color theme="0"/>
      </left>
      <right style="thick">
        <color theme="0"/>
      </right>
      <top/>
      <bottom/>
      <diagonal/>
    </border>
    <border>
      <left/>
      <right style="thick">
        <color theme="0"/>
      </right>
      <top/>
      <bottom style="thick">
        <color theme="0"/>
      </bottom>
      <diagonal/>
    </border>
    <border>
      <left/>
      <right style="thick">
        <color theme="0"/>
      </right>
      <top/>
      <bottom/>
      <diagonal/>
    </border>
    <border>
      <left style="thick">
        <color theme="0"/>
      </left>
      <right style="thick">
        <color theme="0"/>
      </right>
      <top/>
      <bottom style="thick">
        <color theme="0"/>
      </bottom>
      <diagonal/>
    </border>
    <border>
      <left style="thick">
        <color theme="0"/>
      </left>
      <right style="thick">
        <color theme="0"/>
      </right>
      <top style="thick">
        <color theme="0"/>
      </top>
      <bottom style="thick">
        <color theme="0"/>
      </bottom>
      <diagonal/>
    </border>
    <border>
      <left/>
      <right style="thick">
        <color theme="0"/>
      </right>
      <top style="thick">
        <color theme="0"/>
      </top>
      <bottom/>
      <diagonal/>
    </border>
    <border>
      <left/>
      <right style="medium">
        <color indexed="64"/>
      </right>
      <top style="medium">
        <color indexed="64"/>
      </top>
      <bottom style="medium">
        <color indexed="64"/>
      </bottom>
      <diagonal/>
    </border>
    <border>
      <left style="thick">
        <color theme="0"/>
      </left>
      <right/>
      <top style="thick">
        <color theme="0"/>
      </top>
      <bottom style="thick">
        <color theme="0"/>
      </bottom>
      <diagonal/>
    </border>
    <border>
      <left/>
      <right/>
      <top style="thick">
        <color theme="0"/>
      </top>
      <bottom style="thick">
        <color theme="0"/>
      </bottom>
      <diagonal/>
    </border>
    <border>
      <left/>
      <right/>
      <top/>
      <bottom style="thick">
        <color theme="0"/>
      </bottom>
      <diagonal/>
    </border>
    <border>
      <left/>
      <right/>
      <top/>
      <bottom style="medium">
        <color indexed="64"/>
      </bottom>
      <diagonal/>
    </border>
    <border>
      <left style="thick">
        <color theme="0"/>
      </left>
      <right style="medium">
        <color theme="0"/>
      </right>
      <top style="thick">
        <color theme="0"/>
      </top>
      <bottom style="thick">
        <color theme="0"/>
      </bottom>
      <diagonal/>
    </border>
    <border>
      <left style="medium">
        <color theme="0"/>
      </left>
      <right style="thin">
        <color indexed="64"/>
      </right>
      <top style="thick">
        <color theme="0"/>
      </top>
      <bottom style="thick">
        <color theme="0"/>
      </bottom>
      <diagonal/>
    </border>
    <border>
      <left style="thin">
        <color indexed="64"/>
      </left>
      <right style="thin">
        <color indexed="64"/>
      </right>
      <top style="thick">
        <color theme="0"/>
      </top>
      <bottom style="thick">
        <color theme="0"/>
      </bottom>
      <diagonal/>
    </border>
    <border>
      <left style="thin">
        <color indexed="64"/>
      </left>
      <right style="medium">
        <color theme="0"/>
      </right>
      <top style="thick">
        <color theme="0"/>
      </top>
      <bottom style="thick">
        <color theme="0"/>
      </bottom>
      <diagonal/>
    </border>
    <border>
      <left style="medium">
        <color theme="0"/>
      </left>
      <right style="thick">
        <color theme="0"/>
      </right>
      <top/>
      <bottom style="medium">
        <color theme="0"/>
      </bottom>
      <diagonal/>
    </border>
    <border>
      <left/>
      <right/>
      <top/>
      <bottom style="medium">
        <color theme="0"/>
      </bottom>
      <diagonal/>
    </border>
    <border>
      <left style="thick">
        <color theme="0"/>
      </left>
      <right/>
      <top/>
      <bottom style="medium">
        <color theme="0"/>
      </bottom>
      <diagonal/>
    </border>
  </borders>
  <cellStyleXfs count="2">
    <xf numFmtId="0" fontId="0" fillId="0" borderId="0"/>
    <xf numFmtId="9" fontId="1" fillId="0" borderId="0" applyFont="0" applyFill="0" applyBorder="0" applyAlignment="0" applyProtection="0"/>
  </cellStyleXfs>
  <cellXfs count="93">
    <xf numFmtId="0" fontId="0" fillId="0" borderId="0" xfId="0"/>
    <xf numFmtId="0" fontId="3" fillId="0" borderId="0" xfId="0" applyFont="1"/>
    <xf numFmtId="0" fontId="5" fillId="0" borderId="0" xfId="0" applyFont="1"/>
    <xf numFmtId="0" fontId="4" fillId="0" borderId="0" xfId="0" applyFont="1" applyAlignment="1">
      <alignment vertical="center"/>
    </xf>
    <xf numFmtId="0" fontId="2" fillId="0" borderId="0" xfId="0" applyFont="1"/>
    <xf numFmtId="0" fontId="11" fillId="5" borderId="19" xfId="0" applyFont="1" applyFill="1" applyBorder="1" applyAlignment="1">
      <alignment horizontal="center" vertical="center" wrapText="1"/>
    </xf>
    <xf numFmtId="0" fontId="11" fillId="3" borderId="23" xfId="0" applyFont="1" applyFill="1" applyBorder="1" applyAlignment="1">
      <alignment horizontal="center" vertical="center" wrapText="1"/>
    </xf>
    <xf numFmtId="0" fontId="11" fillId="3" borderId="24" xfId="0" applyFont="1" applyFill="1" applyBorder="1" applyAlignment="1">
      <alignment horizontal="center" vertical="center" wrapText="1"/>
    </xf>
    <xf numFmtId="0" fontId="11" fillId="3" borderId="25" xfId="0" applyFont="1" applyFill="1" applyBorder="1" applyAlignment="1">
      <alignment horizontal="center" vertical="center" wrapText="1"/>
    </xf>
    <xf numFmtId="0" fontId="11" fillId="3" borderId="12" xfId="0" applyFont="1" applyFill="1" applyBorder="1" applyAlignment="1">
      <alignment horizontal="center" vertical="center" wrapText="1"/>
    </xf>
    <xf numFmtId="0" fontId="7" fillId="0" borderId="1" xfId="0" applyFont="1" applyBorder="1" applyAlignment="1">
      <alignment horizontal="left" vertical="center"/>
    </xf>
    <xf numFmtId="0" fontId="8" fillId="0" borderId="1" xfId="0" applyFont="1" applyBorder="1" applyAlignment="1">
      <alignment horizontal="left" vertical="center"/>
    </xf>
    <xf numFmtId="0" fontId="16" fillId="7" borderId="4" xfId="0" applyFont="1" applyFill="1" applyBorder="1" applyAlignment="1">
      <alignment horizontal="justify" vertical="center" wrapText="1"/>
    </xf>
    <xf numFmtId="0" fontId="16" fillId="7" borderId="3" xfId="0" applyFont="1" applyFill="1" applyBorder="1" applyAlignment="1">
      <alignment horizontal="justify" vertical="center" wrapText="1"/>
    </xf>
    <xf numFmtId="0" fontId="16" fillId="7" borderId="8" xfId="0" applyFont="1" applyFill="1" applyBorder="1" applyAlignment="1">
      <alignment horizontal="justify" vertical="center" wrapText="1"/>
    </xf>
    <xf numFmtId="0" fontId="16" fillId="7" borderId="3" xfId="0" applyFont="1" applyFill="1" applyBorder="1" applyAlignment="1">
      <alignment horizontal="center" vertical="center" wrapText="1"/>
    </xf>
    <xf numFmtId="0" fontId="16" fillId="7" borderId="4" xfId="0" applyFont="1" applyFill="1" applyBorder="1" applyAlignment="1">
      <alignment horizontal="center" vertical="center" wrapText="1"/>
    </xf>
    <xf numFmtId="0" fontId="16" fillId="7" borderId="12" xfId="0" applyFont="1" applyFill="1" applyBorder="1" applyAlignment="1">
      <alignment horizontal="center" vertical="center" wrapText="1"/>
    </xf>
    <xf numFmtId="0" fontId="16" fillId="7" borderId="8" xfId="0" applyFont="1" applyFill="1" applyBorder="1" applyAlignment="1">
      <alignment horizontal="center" vertical="center" wrapText="1"/>
    </xf>
    <xf numFmtId="10" fontId="16" fillId="7" borderId="4" xfId="0" applyNumberFormat="1" applyFont="1" applyFill="1" applyBorder="1" applyAlignment="1">
      <alignment horizontal="center" vertical="center" wrapText="1"/>
    </xf>
    <xf numFmtId="9" fontId="16" fillId="7" borderId="3" xfId="0" applyNumberFormat="1" applyFont="1" applyFill="1" applyBorder="1" applyAlignment="1">
      <alignment horizontal="center" vertical="center" wrapText="1"/>
    </xf>
    <xf numFmtId="10" fontId="16" fillId="7" borderId="3" xfId="0" applyNumberFormat="1" applyFont="1" applyFill="1" applyBorder="1" applyAlignment="1">
      <alignment horizontal="center" vertical="center" wrapText="1"/>
    </xf>
    <xf numFmtId="0" fontId="16" fillId="7" borderId="3" xfId="0" applyFont="1" applyFill="1" applyBorder="1" applyAlignment="1">
      <alignment vertical="center" wrapText="1"/>
    </xf>
    <xf numFmtId="0" fontId="16" fillId="7" borderId="3" xfId="0" applyFont="1" applyFill="1" applyBorder="1" applyAlignment="1">
      <alignment horizontal="left" vertical="center" wrapText="1"/>
    </xf>
    <xf numFmtId="3" fontId="16" fillId="7" borderId="3" xfId="0" applyNumberFormat="1" applyFont="1" applyFill="1" applyBorder="1" applyAlignment="1">
      <alignment horizontal="center" vertical="center" wrapText="1"/>
    </xf>
    <xf numFmtId="9" fontId="16" fillId="7" borderId="3" xfId="1" applyFont="1" applyFill="1" applyBorder="1" applyAlignment="1">
      <alignment horizontal="center" vertical="center" wrapText="1"/>
    </xf>
    <xf numFmtId="10" fontId="16" fillId="7" borderId="3" xfId="1" applyNumberFormat="1" applyFont="1" applyFill="1" applyBorder="1" applyAlignment="1">
      <alignment horizontal="center" vertical="center" wrapText="1"/>
    </xf>
    <xf numFmtId="0" fontId="16" fillId="7" borderId="12" xfId="0" applyFont="1" applyFill="1" applyBorder="1" applyAlignment="1">
      <alignment horizontal="justify" vertical="center" wrapText="1"/>
    </xf>
    <xf numFmtId="3" fontId="16" fillId="7" borderId="3" xfId="0" applyNumberFormat="1" applyFont="1" applyFill="1" applyBorder="1" applyAlignment="1">
      <alignment horizontal="justify" vertical="center" wrapText="1"/>
    </xf>
    <xf numFmtId="0" fontId="16" fillId="7" borderId="6" xfId="0" applyFont="1" applyFill="1" applyBorder="1" applyAlignment="1">
      <alignment horizontal="center" vertical="center" wrapText="1"/>
    </xf>
    <xf numFmtId="164" fontId="16" fillId="7" borderId="3" xfId="0" applyNumberFormat="1" applyFont="1" applyFill="1" applyBorder="1" applyAlignment="1">
      <alignment horizontal="center" vertical="center" wrapText="1"/>
    </xf>
    <xf numFmtId="0" fontId="16" fillId="7" borderId="3" xfId="1" applyNumberFormat="1" applyFont="1" applyFill="1" applyBorder="1" applyAlignment="1">
      <alignment horizontal="center" vertical="center" wrapText="1"/>
    </xf>
    <xf numFmtId="2" fontId="16" fillId="7" borderId="3" xfId="0" applyNumberFormat="1" applyFont="1" applyFill="1" applyBorder="1" applyAlignment="1">
      <alignment horizontal="center" vertical="center" wrapText="1"/>
    </xf>
    <xf numFmtId="1" fontId="16" fillId="7" borderId="3" xfId="0" applyNumberFormat="1" applyFont="1" applyFill="1" applyBorder="1" applyAlignment="1">
      <alignment horizontal="center" vertical="center" wrapText="1"/>
    </xf>
    <xf numFmtId="0" fontId="16" fillId="7" borderId="3" xfId="0" applyFont="1" applyFill="1" applyBorder="1" applyAlignment="1">
      <alignment horizontal="center" vertical="center" wrapText="1"/>
    </xf>
    <xf numFmtId="0" fontId="16" fillId="7" borderId="11" xfId="0" applyFont="1" applyFill="1" applyBorder="1" applyAlignment="1">
      <alignment horizontal="center" vertical="center" wrapText="1"/>
    </xf>
    <xf numFmtId="3" fontId="16" fillId="7" borderId="3" xfId="0" applyNumberFormat="1" applyFont="1" applyFill="1" applyBorder="1" applyAlignment="1">
      <alignment horizontal="center" vertical="center" wrapText="1"/>
    </xf>
    <xf numFmtId="3" fontId="16" fillId="7" borderId="11" xfId="0" applyNumberFormat="1" applyFont="1" applyFill="1" applyBorder="1" applyAlignment="1">
      <alignment horizontal="center" vertical="center" wrapText="1"/>
    </xf>
    <xf numFmtId="0" fontId="16" fillId="7" borderId="8" xfId="0" applyFont="1" applyFill="1" applyBorder="1" applyAlignment="1">
      <alignment horizontal="center" vertical="center" wrapText="1"/>
    </xf>
    <xf numFmtId="0" fontId="18" fillId="7" borderId="3" xfId="0" applyFont="1" applyFill="1" applyBorder="1" applyAlignment="1">
      <alignment horizontal="center" vertical="center" wrapText="1"/>
    </xf>
    <xf numFmtId="0" fontId="18" fillId="7" borderId="8" xfId="0" applyFont="1" applyFill="1" applyBorder="1" applyAlignment="1">
      <alignment horizontal="center" vertical="center" wrapText="1"/>
    </xf>
    <xf numFmtId="0" fontId="18" fillId="7" borderId="11" xfId="0" applyFont="1" applyFill="1" applyBorder="1" applyAlignment="1">
      <alignment horizontal="center" vertical="center" wrapText="1"/>
    </xf>
    <xf numFmtId="0" fontId="2" fillId="0" borderId="0" xfId="0" applyFont="1" applyAlignment="1">
      <alignment horizontal="center"/>
    </xf>
    <xf numFmtId="0" fontId="11" fillId="3" borderId="3"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11" xfId="0" applyFont="1" applyFill="1" applyBorder="1" applyAlignment="1">
      <alignment horizontal="center" vertical="center" wrapText="1"/>
    </xf>
    <xf numFmtId="0" fontId="11" fillId="6" borderId="3" xfId="0" applyFont="1" applyFill="1" applyBorder="1" applyAlignment="1">
      <alignment horizontal="center" vertical="center" wrapText="1"/>
    </xf>
    <xf numFmtId="0" fontId="11" fillId="6" borderId="8" xfId="0" applyFont="1" applyFill="1" applyBorder="1" applyAlignment="1">
      <alignment horizontal="center" vertical="center" wrapText="1"/>
    </xf>
    <xf numFmtId="0" fontId="11" fillId="6" borderId="11" xfId="0" applyFont="1" applyFill="1" applyBorder="1" applyAlignment="1">
      <alignment horizontal="center" vertical="center" wrapText="1"/>
    </xf>
    <xf numFmtId="0" fontId="10" fillId="4" borderId="17" xfId="0" applyFont="1" applyFill="1" applyBorder="1" applyAlignment="1">
      <alignment horizontal="center" vertical="center"/>
    </xf>
    <xf numFmtId="0" fontId="9" fillId="2" borderId="17"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13" xfId="0" applyFont="1" applyFill="1" applyBorder="1" applyAlignment="1">
      <alignment horizontal="center" vertical="center" wrapText="1"/>
    </xf>
    <xf numFmtId="0" fontId="6" fillId="0" borderId="18" xfId="0" applyFont="1" applyBorder="1" applyAlignment="1">
      <alignment horizontal="center" vertical="center" wrapText="1"/>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14" xfId="0" applyFont="1" applyBorder="1" applyAlignment="1">
      <alignment horizontal="left" vertical="center"/>
    </xf>
    <xf numFmtId="0" fontId="11" fillId="3" borderId="8" xfId="0" applyFont="1" applyFill="1" applyBorder="1" applyAlignment="1">
      <alignment horizontal="center" vertical="center"/>
    </xf>
    <xf numFmtId="0" fontId="11" fillId="3" borderId="11" xfId="0" applyFont="1" applyFill="1" applyBorder="1" applyAlignment="1">
      <alignment horizontal="center" vertical="center"/>
    </xf>
    <xf numFmtId="0" fontId="16" fillId="7" borderId="3" xfId="0" applyFont="1" applyFill="1" applyBorder="1" applyAlignment="1">
      <alignment horizontal="justify" vertical="center" wrapText="1"/>
    </xf>
    <xf numFmtId="0" fontId="16" fillId="7" borderId="11" xfId="0" applyFont="1" applyFill="1" applyBorder="1" applyAlignment="1">
      <alignment horizontal="justify" vertical="center" wrapText="1"/>
    </xf>
    <xf numFmtId="0" fontId="16" fillId="7" borderId="8" xfId="0" applyFont="1" applyFill="1" applyBorder="1" applyAlignment="1">
      <alignment horizontal="justify" vertical="center"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0" borderId="14" xfId="0" applyFont="1" applyBorder="1" applyAlignment="1">
      <alignment horizontal="left" vertical="center"/>
    </xf>
    <xf numFmtId="0" fontId="7" fillId="0" borderId="2" xfId="0" applyFont="1" applyBorder="1" applyAlignment="1">
      <alignment horizontal="left" vertical="center" wrapText="1"/>
    </xf>
    <xf numFmtId="0" fontId="7" fillId="0" borderId="14" xfId="0" applyFont="1" applyBorder="1" applyAlignment="1">
      <alignment horizontal="left" vertical="center" wrapText="1"/>
    </xf>
    <xf numFmtId="0" fontId="16" fillId="7" borderId="12" xfId="0" applyFont="1" applyFill="1" applyBorder="1" applyAlignment="1">
      <alignment horizontal="center" vertical="center" wrapText="1"/>
    </xf>
    <xf numFmtId="0" fontId="13" fillId="3" borderId="8" xfId="0" applyFont="1" applyFill="1" applyBorder="1" applyAlignment="1">
      <alignment horizontal="center" vertical="center" wrapText="1"/>
    </xf>
    <xf numFmtId="0" fontId="13" fillId="3" borderId="11"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0" xfId="0" applyFont="1" applyFill="1" applyAlignment="1">
      <alignment horizontal="center" vertical="center" wrapText="1"/>
    </xf>
    <xf numFmtId="0" fontId="11" fillId="3" borderId="10"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3" borderId="17"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1" fillId="3" borderId="15" xfId="0" applyFont="1" applyFill="1" applyBorder="1" applyAlignment="1">
      <alignment horizontal="center" vertical="center" wrapText="1"/>
    </xf>
    <xf numFmtId="0" fontId="11" fillId="3" borderId="16" xfId="0" applyFont="1" applyFill="1" applyBorder="1" applyAlignment="1">
      <alignment horizontal="center" vertical="center" wrapText="1"/>
    </xf>
    <xf numFmtId="0" fontId="13" fillId="3" borderId="10" xfId="0" applyFont="1" applyFill="1" applyBorder="1" applyAlignment="1">
      <alignment horizontal="center" vertical="center" wrapText="1"/>
    </xf>
    <xf numFmtId="0" fontId="13" fillId="3" borderId="9" xfId="0" applyFont="1" applyFill="1" applyBorder="1" applyAlignment="1">
      <alignment horizontal="center" vertical="center" wrapText="1"/>
    </xf>
    <xf numFmtId="0" fontId="12" fillId="2" borderId="20" xfId="0" applyFont="1" applyFill="1" applyBorder="1" applyAlignment="1">
      <alignment horizontal="center" vertical="center" wrapText="1"/>
    </xf>
    <xf numFmtId="0" fontId="12" fillId="2" borderId="21"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16" fillId="7" borderId="12" xfId="0" applyFont="1" applyFill="1" applyBorder="1" applyAlignment="1">
      <alignment horizontal="justify" vertical="center" wrapText="1"/>
    </xf>
    <xf numFmtId="3" fontId="16" fillId="7" borderId="3" xfId="0" applyNumberFormat="1" applyFont="1" applyFill="1" applyBorder="1" applyAlignment="1">
      <alignment horizontal="justify" vertical="center" wrapText="1"/>
    </xf>
    <xf numFmtId="3" fontId="16" fillId="7" borderId="11" xfId="0" applyNumberFormat="1" applyFont="1" applyFill="1" applyBorder="1" applyAlignment="1">
      <alignment horizontal="justify" vertical="center" wrapText="1"/>
    </xf>
    <xf numFmtId="3" fontId="16" fillId="7" borderId="8" xfId="0" applyNumberFormat="1" applyFont="1" applyFill="1" applyBorder="1" applyAlignment="1">
      <alignment horizontal="center" vertical="center" wrapText="1"/>
    </xf>
    <xf numFmtId="0" fontId="0" fillId="0" borderId="8" xfId="0" applyBorder="1" applyAlignment="1">
      <alignment vertical="center" wrapText="1"/>
    </xf>
    <xf numFmtId="0" fontId="0" fillId="0" borderId="11" xfId="0" applyBorder="1" applyAlignment="1">
      <alignment vertical="center" wrapTex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479425</xdr:colOff>
      <xdr:row>0</xdr:row>
      <xdr:rowOff>168539</xdr:rowOff>
    </xdr:from>
    <xdr:to>
      <xdr:col>3</xdr:col>
      <xdr:colOff>634999</xdr:colOff>
      <xdr:row>1</xdr:row>
      <xdr:rowOff>232833</xdr:rowOff>
    </xdr:to>
    <xdr:pic>
      <xdr:nvPicPr>
        <xdr:cNvPr id="2" name="1 Imagen" descr="logo final Ministerio de HAcienda-0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79258" y="168539"/>
          <a:ext cx="1383241" cy="614627"/>
        </a:xfrm>
        <a:prstGeom prst="rect">
          <a:avLst/>
        </a:prstGeom>
        <a:noFill/>
        <a:ln>
          <a:noFill/>
        </a:ln>
      </xdr:spPr>
    </xdr:pic>
    <xdr:clientData/>
  </xdr:twoCellAnchor>
  <xdr:twoCellAnchor editAs="oneCell">
    <xdr:from>
      <xdr:col>0</xdr:col>
      <xdr:colOff>1354667</xdr:colOff>
      <xdr:row>0</xdr:row>
      <xdr:rowOff>169333</xdr:rowOff>
    </xdr:from>
    <xdr:to>
      <xdr:col>2</xdr:col>
      <xdr:colOff>683381</xdr:colOff>
      <xdr:row>1</xdr:row>
      <xdr:rowOff>317500</xdr:rowOff>
    </xdr:to>
    <xdr:pic>
      <xdr:nvPicPr>
        <xdr:cNvPr id="6" name="image1.png">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2"/>
        <a:srcRect l="-28768" t="2353" r="-22823" b="2353"/>
        <a:stretch>
          <a:fillRect/>
        </a:stretch>
      </xdr:blipFill>
      <xdr:spPr>
        <a:xfrm>
          <a:off x="1354667" y="169333"/>
          <a:ext cx="2010833" cy="698500"/>
        </a:xfrm>
        <a:prstGeom prst="rect">
          <a:avLst/>
        </a:prstGeom>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44"/>
  <sheetViews>
    <sheetView showGridLines="0" tabSelected="1" topLeftCell="J39" zoomScale="70" zoomScaleNormal="70" zoomScalePageLayoutView="40" workbookViewId="0">
      <selection activeCell="S41" sqref="S41"/>
    </sheetView>
  </sheetViews>
  <sheetFormatPr baseColWidth="10" defaultColWidth="11.42578125" defaultRowHeight="45.75" customHeight="1" x14ac:dyDescent="0.25"/>
  <cols>
    <col min="1" max="1" width="21.28515625" customWidth="1"/>
    <col min="2" max="2" width="18.85546875" customWidth="1"/>
    <col min="3" max="3" width="18.42578125" customWidth="1"/>
    <col min="4" max="4" width="19.85546875" customWidth="1"/>
    <col min="5" max="5" width="14.140625" customWidth="1"/>
    <col min="6" max="6" width="20.28515625" customWidth="1"/>
    <col min="7" max="7" width="23.85546875" customWidth="1"/>
    <col min="8" max="8" width="17.85546875" customWidth="1"/>
    <col min="9" max="9" width="24.5703125" customWidth="1"/>
    <col min="10" max="10" width="23.5703125" customWidth="1"/>
    <col min="11" max="11" width="17.5703125" customWidth="1"/>
    <col min="12" max="12" width="18" customWidth="1"/>
    <col min="13" max="13" width="19.28515625" customWidth="1"/>
    <col min="14" max="14" width="18.7109375" customWidth="1"/>
    <col min="15" max="16" width="13" customWidth="1"/>
    <col min="17" max="17" width="25.140625" customWidth="1"/>
    <col min="18" max="18" width="14.42578125" customWidth="1"/>
    <col min="19" max="19" width="13.140625" customWidth="1"/>
    <col min="20" max="20" width="13.5703125" customWidth="1"/>
    <col min="21" max="21" width="12.5703125" customWidth="1"/>
    <col min="22" max="22" width="11.85546875" customWidth="1"/>
    <col min="23" max="23" width="16.5703125" customWidth="1"/>
    <col min="24" max="24" width="20" customWidth="1"/>
    <col min="25" max="25" width="40.7109375" customWidth="1"/>
    <col min="26" max="26" width="22.5703125" customWidth="1"/>
  </cols>
  <sheetData>
    <row r="1" spans="1:26" s="4" customFormat="1" ht="43.5" customHeight="1" x14ac:dyDescent="0.35">
      <c r="A1" s="42"/>
      <c r="B1" s="42"/>
      <c r="C1" s="42"/>
      <c r="D1" s="42"/>
      <c r="E1" s="42"/>
      <c r="F1" s="42"/>
      <c r="G1" s="42"/>
      <c r="H1" s="42"/>
      <c r="I1" s="42"/>
      <c r="J1" s="42"/>
      <c r="K1" s="42"/>
      <c r="L1" s="42"/>
      <c r="M1" s="42"/>
      <c r="N1" s="42"/>
      <c r="O1" s="42"/>
      <c r="P1" s="42"/>
      <c r="Q1" s="42"/>
      <c r="R1" s="42"/>
      <c r="S1" s="42"/>
      <c r="T1" s="42"/>
      <c r="U1" s="42"/>
      <c r="V1" s="42"/>
      <c r="W1" s="42"/>
      <c r="X1" s="42"/>
      <c r="Y1" s="42"/>
    </row>
    <row r="2" spans="1:26" s="1" customFormat="1" ht="43.5" customHeight="1" thickBot="1" x14ac:dyDescent="0.4">
      <c r="A2" s="53" t="s">
        <v>0</v>
      </c>
      <c r="B2" s="53"/>
      <c r="C2" s="53"/>
      <c r="D2" s="53"/>
      <c r="E2" s="53"/>
      <c r="F2" s="53"/>
      <c r="G2" s="53"/>
      <c r="H2" s="53"/>
      <c r="I2" s="53"/>
      <c r="J2" s="53"/>
      <c r="K2" s="53"/>
      <c r="L2" s="53"/>
      <c r="M2" s="53"/>
      <c r="N2" s="53"/>
      <c r="O2" s="53"/>
      <c r="P2" s="53"/>
      <c r="Q2" s="53"/>
      <c r="R2" s="53"/>
      <c r="S2" s="53"/>
      <c r="T2" s="53"/>
      <c r="U2" s="53"/>
      <c r="V2" s="53"/>
      <c r="W2" s="53"/>
      <c r="X2" s="53"/>
      <c r="Y2" s="53"/>
    </row>
    <row r="3" spans="1:26" s="2" customFormat="1" ht="45.75" customHeight="1" thickBot="1" x14ac:dyDescent="0.25">
      <c r="A3" s="10" t="s">
        <v>1</v>
      </c>
      <c r="B3" s="54" t="s">
        <v>114</v>
      </c>
      <c r="C3" s="55"/>
      <c r="D3" s="55"/>
      <c r="E3" s="55"/>
      <c r="F3" s="55"/>
      <c r="G3" s="55"/>
      <c r="H3" s="55"/>
      <c r="I3" s="55"/>
      <c r="J3" s="55"/>
      <c r="K3" s="55"/>
      <c r="L3" s="55"/>
      <c r="M3" s="55"/>
      <c r="N3" s="55"/>
      <c r="O3" s="55"/>
      <c r="P3" s="55"/>
      <c r="Q3" s="55"/>
      <c r="R3" s="55"/>
      <c r="S3" s="55"/>
      <c r="T3" s="55"/>
      <c r="U3" s="55"/>
      <c r="V3" s="55"/>
      <c r="W3" s="55"/>
      <c r="X3" s="55"/>
      <c r="Y3" s="56"/>
    </row>
    <row r="4" spans="1:26" s="3" customFormat="1" ht="45.75" customHeight="1" thickBot="1" x14ac:dyDescent="0.3">
      <c r="A4" s="10" t="s">
        <v>2</v>
      </c>
      <c r="B4" s="54" t="s">
        <v>117</v>
      </c>
      <c r="C4" s="55"/>
      <c r="D4" s="55"/>
      <c r="E4" s="55"/>
      <c r="F4" s="55"/>
      <c r="G4" s="55"/>
      <c r="H4" s="55"/>
      <c r="I4" s="55"/>
      <c r="J4" s="55"/>
      <c r="K4" s="55"/>
      <c r="L4" s="55"/>
      <c r="M4" s="55"/>
      <c r="N4" s="55"/>
      <c r="O4" s="55"/>
      <c r="P4" s="55"/>
      <c r="Q4" s="55"/>
      <c r="R4" s="55"/>
      <c r="S4" s="55"/>
      <c r="T4" s="55"/>
      <c r="U4" s="55"/>
      <c r="V4" s="55"/>
      <c r="W4" s="55"/>
      <c r="X4" s="55"/>
      <c r="Y4" s="56"/>
    </row>
    <row r="5" spans="1:26" s="2" customFormat="1" ht="45.75" customHeight="1" thickBot="1" x14ac:dyDescent="0.25">
      <c r="A5" s="11" t="s">
        <v>3</v>
      </c>
      <c r="B5" s="62" t="s">
        <v>115</v>
      </c>
      <c r="C5" s="63"/>
      <c r="D5" s="63"/>
      <c r="E5" s="63"/>
      <c r="F5" s="63"/>
      <c r="G5" s="63"/>
      <c r="H5" s="63"/>
      <c r="I5" s="63"/>
      <c r="J5" s="63"/>
      <c r="K5" s="63"/>
      <c r="L5" s="63"/>
      <c r="M5" s="63"/>
      <c r="N5" s="63"/>
      <c r="O5" s="63"/>
      <c r="P5" s="63"/>
      <c r="Q5" s="63"/>
      <c r="R5" s="63"/>
      <c r="S5" s="63"/>
      <c r="T5" s="63"/>
      <c r="U5" s="63"/>
      <c r="V5" s="63"/>
      <c r="W5" s="63"/>
      <c r="X5" s="63"/>
      <c r="Y5" s="64"/>
    </row>
    <row r="6" spans="1:26" s="2" customFormat="1" ht="45.75" customHeight="1" thickBot="1" x14ac:dyDescent="0.25">
      <c r="A6" s="11" t="s">
        <v>4</v>
      </c>
      <c r="B6" s="62" t="s">
        <v>116</v>
      </c>
      <c r="C6" s="63"/>
      <c r="D6" s="63"/>
      <c r="E6" s="63"/>
      <c r="F6" s="63"/>
      <c r="G6" s="63"/>
      <c r="H6" s="63"/>
      <c r="I6" s="63"/>
      <c r="J6" s="63"/>
      <c r="K6" s="63"/>
      <c r="L6" s="63"/>
      <c r="M6" s="63"/>
      <c r="N6" s="63"/>
      <c r="O6" s="63"/>
      <c r="P6" s="63"/>
      <c r="Q6" s="63"/>
      <c r="R6" s="63"/>
      <c r="S6" s="63"/>
      <c r="T6" s="63"/>
      <c r="U6" s="63"/>
      <c r="V6" s="63"/>
      <c r="W6" s="63"/>
      <c r="X6" s="63"/>
      <c r="Y6" s="64"/>
    </row>
    <row r="7" spans="1:26" s="2" customFormat="1" ht="45.75" customHeight="1" thickBot="1" x14ac:dyDescent="0.25">
      <c r="A7" s="11" t="s">
        <v>5</v>
      </c>
      <c r="B7" s="65" t="s">
        <v>132</v>
      </c>
      <c r="C7" s="65"/>
      <c r="D7" s="65"/>
      <c r="E7" s="65"/>
      <c r="F7" s="65"/>
      <c r="G7" s="65"/>
      <c r="H7" s="65"/>
      <c r="I7" s="65"/>
      <c r="J7" s="65"/>
      <c r="K7" s="65"/>
      <c r="L7" s="65"/>
      <c r="M7" s="65"/>
      <c r="N7" s="65"/>
      <c r="O7" s="65"/>
      <c r="P7" s="65"/>
      <c r="Q7" s="65"/>
      <c r="R7" s="65"/>
      <c r="S7" s="65"/>
      <c r="T7" s="65"/>
      <c r="U7" s="65"/>
      <c r="V7" s="65"/>
      <c r="W7" s="65"/>
      <c r="X7" s="65"/>
      <c r="Y7" s="66"/>
    </row>
    <row r="8" spans="1:26" ht="45.75" customHeight="1" thickBot="1" x14ac:dyDescent="0.3">
      <c r="A8" s="50" t="s">
        <v>34</v>
      </c>
      <c r="B8" s="50"/>
      <c r="C8" s="50"/>
      <c r="D8" s="50"/>
      <c r="E8" s="50"/>
      <c r="F8" s="50"/>
      <c r="G8" s="50"/>
      <c r="H8" s="50"/>
      <c r="I8" s="50"/>
      <c r="J8" s="49" t="s">
        <v>6</v>
      </c>
      <c r="K8" s="49"/>
      <c r="L8" s="49"/>
      <c r="M8" s="49"/>
      <c r="N8" s="49"/>
      <c r="O8" s="49"/>
      <c r="P8" s="49"/>
      <c r="Q8" s="49"/>
      <c r="R8" s="49"/>
      <c r="S8" s="49"/>
      <c r="T8" s="49"/>
      <c r="U8" s="49"/>
      <c r="V8" s="49"/>
      <c r="W8" s="49"/>
      <c r="X8" s="49"/>
      <c r="Y8" s="49"/>
    </row>
    <row r="9" spans="1:26" ht="45.75" customHeight="1" thickTop="1" thickBot="1" x14ac:dyDescent="0.3">
      <c r="A9" s="43" t="s">
        <v>7</v>
      </c>
      <c r="B9" s="43" t="s">
        <v>8</v>
      </c>
      <c r="C9" s="43" t="s">
        <v>9</v>
      </c>
      <c r="D9" s="43" t="s">
        <v>10</v>
      </c>
      <c r="E9" s="43" t="s">
        <v>11</v>
      </c>
      <c r="F9" s="43" t="s">
        <v>12</v>
      </c>
      <c r="G9" s="43" t="s">
        <v>35</v>
      </c>
      <c r="H9" s="46" t="s">
        <v>13</v>
      </c>
      <c r="I9" s="46" t="s">
        <v>14</v>
      </c>
      <c r="J9" s="43" t="s">
        <v>15</v>
      </c>
      <c r="K9" s="43" t="s">
        <v>16</v>
      </c>
      <c r="L9" s="51" t="s">
        <v>17</v>
      </c>
      <c r="M9" s="52"/>
      <c r="N9" s="51" t="s">
        <v>18</v>
      </c>
      <c r="O9" s="79"/>
      <c r="P9" s="79"/>
      <c r="Q9" s="43" t="s">
        <v>19</v>
      </c>
      <c r="R9" s="43" t="s">
        <v>20</v>
      </c>
      <c r="S9" s="70" t="s">
        <v>21</v>
      </c>
      <c r="T9" s="71"/>
      <c r="U9" s="71"/>
      <c r="V9" s="72"/>
      <c r="W9" s="70" t="s">
        <v>22</v>
      </c>
      <c r="X9" s="72"/>
      <c r="Y9" s="43" t="s">
        <v>23</v>
      </c>
      <c r="Z9" s="43" t="s">
        <v>47</v>
      </c>
    </row>
    <row r="10" spans="1:26" ht="45.75" customHeight="1" thickTop="1" thickBot="1" x14ac:dyDescent="0.3">
      <c r="A10" s="44"/>
      <c r="B10" s="44"/>
      <c r="C10" s="44"/>
      <c r="D10" s="44"/>
      <c r="E10" s="44"/>
      <c r="F10" s="44"/>
      <c r="G10" s="44"/>
      <c r="H10" s="47"/>
      <c r="I10" s="47"/>
      <c r="J10" s="44"/>
      <c r="K10" s="44"/>
      <c r="L10" s="44" t="s">
        <v>24</v>
      </c>
      <c r="M10" s="57" t="s">
        <v>25</v>
      </c>
      <c r="N10" s="43" t="s">
        <v>26</v>
      </c>
      <c r="O10" s="80" t="s">
        <v>25</v>
      </c>
      <c r="P10" s="81"/>
      <c r="Q10" s="44"/>
      <c r="R10" s="44"/>
      <c r="S10" s="73"/>
      <c r="T10" s="74"/>
      <c r="U10" s="74"/>
      <c r="V10" s="75"/>
      <c r="W10" s="76"/>
      <c r="X10" s="78"/>
      <c r="Y10" s="44"/>
      <c r="Z10" s="44"/>
    </row>
    <row r="11" spans="1:26" ht="45.75" customHeight="1" thickTop="1" thickBot="1" x14ac:dyDescent="0.3">
      <c r="A11" s="44"/>
      <c r="B11" s="44"/>
      <c r="C11" s="44"/>
      <c r="D11" s="44"/>
      <c r="E11" s="44"/>
      <c r="F11" s="44"/>
      <c r="G11" s="44"/>
      <c r="H11" s="47"/>
      <c r="I11" s="47"/>
      <c r="J11" s="44"/>
      <c r="K11" s="44"/>
      <c r="L11" s="44"/>
      <c r="M11" s="57"/>
      <c r="N11" s="44"/>
      <c r="O11" s="44" t="s">
        <v>27</v>
      </c>
      <c r="P11" s="73" t="s">
        <v>28</v>
      </c>
      <c r="Q11" s="44"/>
      <c r="R11" s="44"/>
      <c r="S11" s="76"/>
      <c r="T11" s="77"/>
      <c r="U11" s="77"/>
      <c r="V11" s="78"/>
      <c r="W11" s="43" t="s">
        <v>29</v>
      </c>
      <c r="X11" s="44" t="s">
        <v>30</v>
      </c>
      <c r="Y11" s="44"/>
      <c r="Z11" s="44"/>
    </row>
    <row r="12" spans="1:26" ht="45.75" customHeight="1" thickTop="1" thickBot="1" x14ac:dyDescent="0.3">
      <c r="A12" s="44"/>
      <c r="B12" s="44"/>
      <c r="C12" s="44"/>
      <c r="D12" s="44"/>
      <c r="E12" s="44"/>
      <c r="F12" s="44"/>
      <c r="G12" s="44"/>
      <c r="H12" s="47"/>
      <c r="I12" s="47"/>
      <c r="J12" s="44"/>
      <c r="K12" s="44"/>
      <c r="L12" s="44"/>
      <c r="M12" s="57"/>
      <c r="N12" s="44"/>
      <c r="O12" s="44"/>
      <c r="P12" s="73"/>
      <c r="Q12" s="44"/>
      <c r="R12" s="44"/>
      <c r="S12" s="5" t="s">
        <v>31</v>
      </c>
      <c r="T12" s="84" t="s">
        <v>32</v>
      </c>
      <c r="U12" s="85"/>
      <c r="V12" s="86"/>
      <c r="W12" s="82"/>
      <c r="X12" s="68" t="s">
        <v>33</v>
      </c>
      <c r="Y12" s="44"/>
      <c r="Z12" s="44"/>
    </row>
    <row r="13" spans="1:26" ht="45.75" customHeight="1" thickTop="1" thickBot="1" x14ac:dyDescent="0.3">
      <c r="A13" s="45"/>
      <c r="B13" s="45"/>
      <c r="C13" s="45"/>
      <c r="D13" s="45"/>
      <c r="E13" s="45"/>
      <c r="F13" s="45"/>
      <c r="G13" s="45"/>
      <c r="H13" s="48"/>
      <c r="I13" s="48"/>
      <c r="J13" s="45"/>
      <c r="K13" s="45"/>
      <c r="L13" s="45"/>
      <c r="M13" s="58"/>
      <c r="N13" s="45"/>
      <c r="O13" s="45"/>
      <c r="P13" s="76"/>
      <c r="Q13" s="45">
        <v>2017</v>
      </c>
      <c r="R13" s="45">
        <v>2019</v>
      </c>
      <c r="S13" s="6" t="s">
        <v>139</v>
      </c>
      <c r="T13" s="7" t="s">
        <v>140</v>
      </c>
      <c r="U13" s="8" t="s">
        <v>141</v>
      </c>
      <c r="V13" s="9" t="s">
        <v>142</v>
      </c>
      <c r="W13" s="83"/>
      <c r="X13" s="69" t="s">
        <v>33</v>
      </c>
      <c r="Y13" s="45"/>
      <c r="Z13" s="45"/>
    </row>
    <row r="14" spans="1:26" ht="129" customHeight="1" thickTop="1" thickBot="1" x14ac:dyDescent="0.3">
      <c r="A14" s="16"/>
      <c r="B14" s="16"/>
      <c r="C14" s="16"/>
      <c r="D14" s="16"/>
      <c r="E14" s="16"/>
      <c r="F14" s="15"/>
      <c r="G14" s="12"/>
      <c r="H14" s="16" t="s">
        <v>68</v>
      </c>
      <c r="I14" s="12"/>
      <c r="J14" s="34" t="s">
        <v>42</v>
      </c>
      <c r="K14" s="14" t="s">
        <v>120</v>
      </c>
      <c r="L14" s="15" t="s">
        <v>72</v>
      </c>
      <c r="M14" s="15" t="s">
        <v>191</v>
      </c>
      <c r="N14" s="14" t="s">
        <v>194</v>
      </c>
      <c r="O14" s="13"/>
      <c r="P14" s="13"/>
      <c r="Q14" s="13" t="s">
        <v>192</v>
      </c>
      <c r="R14" s="20">
        <v>0</v>
      </c>
      <c r="S14" s="20">
        <v>0.25</v>
      </c>
      <c r="T14" s="20">
        <v>0.25</v>
      </c>
      <c r="U14" s="20">
        <v>0.25</v>
      </c>
      <c r="V14" s="20">
        <v>0.25</v>
      </c>
      <c r="W14" s="15">
        <v>0</v>
      </c>
      <c r="X14" s="34" t="s">
        <v>71</v>
      </c>
      <c r="Y14" s="13"/>
      <c r="Z14" s="13" t="s">
        <v>193</v>
      </c>
    </row>
    <row r="15" spans="1:26" ht="136.5" customHeight="1" thickTop="1" thickBot="1" x14ac:dyDescent="0.3">
      <c r="A15" s="16"/>
      <c r="B15" s="12" t="s">
        <v>147</v>
      </c>
      <c r="C15" s="12" t="s">
        <v>148</v>
      </c>
      <c r="D15" s="12" t="s">
        <v>149</v>
      </c>
      <c r="E15" s="16" t="s">
        <v>150</v>
      </c>
      <c r="F15" s="16" t="s">
        <v>236</v>
      </c>
      <c r="G15" s="12" t="s">
        <v>134</v>
      </c>
      <c r="H15" s="16" t="s">
        <v>68</v>
      </c>
      <c r="I15" s="12"/>
      <c r="J15" s="35"/>
      <c r="K15" s="12" t="s">
        <v>190</v>
      </c>
      <c r="L15" s="16" t="s">
        <v>187</v>
      </c>
      <c r="M15" s="16" t="s">
        <v>188</v>
      </c>
      <c r="N15" s="12" t="s">
        <v>235</v>
      </c>
      <c r="O15" s="16"/>
      <c r="P15" s="16"/>
      <c r="Q15" s="13" t="s">
        <v>209</v>
      </c>
      <c r="R15" s="15">
        <v>160</v>
      </c>
      <c r="S15" s="15">
        <v>243</v>
      </c>
      <c r="T15" s="15">
        <v>270</v>
      </c>
      <c r="U15" s="15">
        <v>297</v>
      </c>
      <c r="V15" s="15">
        <v>324</v>
      </c>
      <c r="W15" s="15">
        <v>33.700000000000003</v>
      </c>
      <c r="X15" s="35"/>
      <c r="Y15" s="13" t="s">
        <v>189</v>
      </c>
      <c r="Z15" s="13" t="s">
        <v>169</v>
      </c>
    </row>
    <row r="16" spans="1:26" ht="146.25" customHeight="1" thickTop="1" thickBot="1" x14ac:dyDescent="0.3">
      <c r="A16" s="34" t="s">
        <v>237</v>
      </c>
      <c r="B16" s="12" t="s">
        <v>179</v>
      </c>
      <c r="C16" s="12" t="s">
        <v>180</v>
      </c>
      <c r="D16" s="12" t="s">
        <v>181</v>
      </c>
      <c r="E16" s="16" t="s">
        <v>182</v>
      </c>
      <c r="F16" s="16" t="s">
        <v>183</v>
      </c>
      <c r="G16" s="59" t="s">
        <v>135</v>
      </c>
      <c r="H16" s="16" t="s">
        <v>68</v>
      </c>
      <c r="I16" s="59" t="s">
        <v>65</v>
      </c>
      <c r="J16" s="59" t="s">
        <v>66</v>
      </c>
      <c r="K16" s="59" t="s">
        <v>200</v>
      </c>
      <c r="L16" s="34" t="s">
        <v>210</v>
      </c>
      <c r="M16" s="34" t="s">
        <v>197</v>
      </c>
      <c r="N16" s="59" t="s">
        <v>201</v>
      </c>
      <c r="O16" s="13"/>
      <c r="P16" s="15"/>
      <c r="Q16" s="13" t="s">
        <v>178</v>
      </c>
      <c r="R16" s="21">
        <v>3.6999999999999998E-2</v>
      </c>
      <c r="S16" s="20">
        <v>0.1</v>
      </c>
      <c r="T16" s="20">
        <v>0.38</v>
      </c>
      <c r="U16" s="20">
        <v>0.38</v>
      </c>
      <c r="V16" s="21">
        <v>0.10299999999999999</v>
      </c>
      <c r="W16" s="15">
        <v>275.64</v>
      </c>
      <c r="X16" s="34" t="s">
        <v>70</v>
      </c>
      <c r="Y16" s="13"/>
      <c r="Z16" s="22" t="s">
        <v>67</v>
      </c>
    </row>
    <row r="17" spans="1:26" ht="161.25" customHeight="1" thickTop="1" thickBot="1" x14ac:dyDescent="0.3">
      <c r="A17" s="35"/>
      <c r="B17" s="16"/>
      <c r="C17" s="16"/>
      <c r="D17" s="17"/>
      <c r="E17" s="16"/>
      <c r="F17" s="17"/>
      <c r="G17" s="60"/>
      <c r="H17" s="17" t="s">
        <v>68</v>
      </c>
      <c r="I17" s="61"/>
      <c r="J17" s="61"/>
      <c r="K17" s="61"/>
      <c r="L17" s="38"/>
      <c r="M17" s="38"/>
      <c r="N17" s="61"/>
      <c r="O17" s="16"/>
      <c r="P17" s="16"/>
      <c r="Q17" s="13" t="s">
        <v>184</v>
      </c>
      <c r="R17" s="15" t="s">
        <v>93</v>
      </c>
      <c r="S17" s="15">
        <v>55</v>
      </c>
      <c r="T17" s="15">
        <v>0</v>
      </c>
      <c r="U17" s="15">
        <v>0</v>
      </c>
      <c r="V17" s="15">
        <v>0</v>
      </c>
      <c r="W17" s="15">
        <v>275.64</v>
      </c>
      <c r="X17" s="38"/>
      <c r="Y17" s="13" t="s">
        <v>186</v>
      </c>
      <c r="Z17" s="23" t="s">
        <v>185</v>
      </c>
    </row>
    <row r="18" spans="1:26" ht="206.25" customHeight="1" thickTop="1" thickBot="1" x14ac:dyDescent="0.3">
      <c r="A18" s="16" t="s">
        <v>238</v>
      </c>
      <c r="B18" s="16" t="s">
        <v>68</v>
      </c>
      <c r="C18" s="13" t="s">
        <v>143</v>
      </c>
      <c r="D18" s="13" t="s">
        <v>144</v>
      </c>
      <c r="E18" s="16" t="s">
        <v>145</v>
      </c>
      <c r="F18" s="16" t="s">
        <v>177</v>
      </c>
      <c r="G18" s="16"/>
      <c r="H18" s="16" t="s">
        <v>68</v>
      </c>
      <c r="I18" s="13" t="s">
        <v>36</v>
      </c>
      <c r="J18" s="13" t="s">
        <v>37</v>
      </c>
      <c r="K18" s="13" t="s">
        <v>38</v>
      </c>
      <c r="L18" s="15" t="s">
        <v>39</v>
      </c>
      <c r="M18" s="15" t="s">
        <v>175</v>
      </c>
      <c r="N18" s="15" t="s">
        <v>40</v>
      </c>
      <c r="O18" s="16"/>
      <c r="P18" s="16"/>
      <c r="Q18" s="13" t="s">
        <v>146</v>
      </c>
      <c r="R18" s="15">
        <v>102</v>
      </c>
      <c r="S18" s="15">
        <v>250</v>
      </c>
      <c r="T18" s="15">
        <v>250</v>
      </c>
      <c r="U18" s="15">
        <v>280</v>
      </c>
      <c r="V18" s="15">
        <v>280</v>
      </c>
      <c r="W18" s="24">
        <v>4881.47</v>
      </c>
      <c r="X18" s="15" t="s">
        <v>41</v>
      </c>
      <c r="Y18" s="13" t="s">
        <v>176</v>
      </c>
      <c r="Z18" s="23" t="s">
        <v>128</v>
      </c>
    </row>
    <row r="19" spans="1:26" ht="102" customHeight="1" thickTop="1" thickBot="1" x14ac:dyDescent="0.3">
      <c r="A19" s="34"/>
      <c r="B19" s="16"/>
      <c r="C19" s="16"/>
      <c r="D19" s="15"/>
      <c r="E19" s="16"/>
      <c r="F19" s="16"/>
      <c r="G19" s="59" t="s">
        <v>136</v>
      </c>
      <c r="H19" s="16" t="s">
        <v>68</v>
      </c>
      <c r="I19" s="59" t="s">
        <v>65</v>
      </c>
      <c r="J19" s="59" t="s">
        <v>100</v>
      </c>
      <c r="K19" s="59" t="s">
        <v>101</v>
      </c>
      <c r="L19" s="34" t="s">
        <v>102</v>
      </c>
      <c r="M19" s="39" t="s">
        <v>107</v>
      </c>
      <c r="N19" s="39" t="s">
        <v>103</v>
      </c>
      <c r="O19" s="16"/>
      <c r="P19" s="16"/>
      <c r="Q19" s="13" t="s">
        <v>121</v>
      </c>
      <c r="R19" s="15">
        <v>0</v>
      </c>
      <c r="S19" s="15">
        <v>15</v>
      </c>
      <c r="T19" s="15">
        <v>15</v>
      </c>
      <c r="U19" s="15">
        <v>15</v>
      </c>
      <c r="V19" s="15">
        <v>15</v>
      </c>
      <c r="W19" s="24">
        <v>284</v>
      </c>
      <c r="X19" s="36" t="s">
        <v>105</v>
      </c>
      <c r="Y19" s="13" t="s">
        <v>112</v>
      </c>
      <c r="Z19" s="23" t="s">
        <v>104</v>
      </c>
    </row>
    <row r="20" spans="1:26" ht="289.5" customHeight="1" thickTop="1" thickBot="1" x14ac:dyDescent="0.3">
      <c r="A20" s="38"/>
      <c r="B20" s="16"/>
      <c r="C20" s="16"/>
      <c r="D20" s="15"/>
      <c r="E20" s="16"/>
      <c r="F20" s="16"/>
      <c r="G20" s="61"/>
      <c r="H20" s="16" t="s">
        <v>68</v>
      </c>
      <c r="I20" s="61"/>
      <c r="J20" s="61"/>
      <c r="K20" s="61"/>
      <c r="L20" s="38"/>
      <c r="M20" s="40"/>
      <c r="N20" s="40"/>
      <c r="O20" s="34"/>
      <c r="P20" s="34"/>
      <c r="Q20" s="13" t="s">
        <v>122</v>
      </c>
      <c r="R20" s="15">
        <v>3297</v>
      </c>
      <c r="S20" s="15">
        <v>3347</v>
      </c>
      <c r="T20" s="15">
        <v>3397</v>
      </c>
      <c r="U20" s="15">
        <v>3447</v>
      </c>
      <c r="V20" s="15">
        <v>3497</v>
      </c>
      <c r="W20" s="24">
        <v>1</v>
      </c>
      <c r="X20" s="90"/>
      <c r="Y20" s="13" t="s">
        <v>195</v>
      </c>
      <c r="Z20" s="23" t="s">
        <v>129</v>
      </c>
    </row>
    <row r="21" spans="1:26" ht="119.25" customHeight="1" thickTop="1" thickBot="1" x14ac:dyDescent="0.3">
      <c r="A21" s="38"/>
      <c r="B21" s="16"/>
      <c r="C21" s="16"/>
      <c r="D21" s="15"/>
      <c r="E21" s="16"/>
      <c r="F21" s="16"/>
      <c r="G21" s="61"/>
      <c r="H21" s="16" t="s">
        <v>68</v>
      </c>
      <c r="I21" s="61"/>
      <c r="J21" s="61"/>
      <c r="K21" s="61"/>
      <c r="L21" s="38"/>
      <c r="M21" s="40"/>
      <c r="N21" s="40"/>
      <c r="O21" s="38"/>
      <c r="P21" s="38"/>
      <c r="Q21" s="13" t="s">
        <v>123</v>
      </c>
      <c r="R21" s="25">
        <v>0</v>
      </c>
      <c r="S21" s="26">
        <v>0.01</v>
      </c>
      <c r="T21" s="26">
        <v>0.05</v>
      </c>
      <c r="U21" s="26">
        <v>0.25</v>
      </c>
      <c r="V21" s="26">
        <v>0.5</v>
      </c>
      <c r="W21" s="24">
        <v>1</v>
      </c>
      <c r="X21" s="90"/>
      <c r="Y21" s="13" t="s">
        <v>130</v>
      </c>
      <c r="Z21" s="23" t="s">
        <v>129</v>
      </c>
    </row>
    <row r="22" spans="1:26" ht="179.25" customHeight="1" thickTop="1" thickBot="1" x14ac:dyDescent="0.3">
      <c r="A22" s="38"/>
      <c r="B22" s="16"/>
      <c r="C22" s="16"/>
      <c r="D22" s="15"/>
      <c r="E22" s="16"/>
      <c r="F22" s="16"/>
      <c r="G22" s="61"/>
      <c r="H22" s="16" t="s">
        <v>68</v>
      </c>
      <c r="I22" s="61"/>
      <c r="J22" s="61"/>
      <c r="K22" s="61"/>
      <c r="L22" s="35"/>
      <c r="M22" s="41"/>
      <c r="N22" s="41"/>
      <c r="O22" s="35"/>
      <c r="P22" s="35"/>
      <c r="Q22" s="13" t="s">
        <v>207</v>
      </c>
      <c r="R22" s="15">
        <v>0</v>
      </c>
      <c r="S22" s="15">
        <v>1500</v>
      </c>
      <c r="T22" s="15">
        <v>5000</v>
      </c>
      <c r="U22" s="15">
        <v>10000</v>
      </c>
      <c r="V22" s="15">
        <v>15000</v>
      </c>
      <c r="W22" s="15">
        <v>1</v>
      </c>
      <c r="X22" s="90"/>
      <c r="Y22" s="13"/>
      <c r="Z22" s="13" t="s">
        <v>196</v>
      </c>
    </row>
    <row r="23" spans="1:26" ht="179.25" customHeight="1" thickTop="1" thickBot="1" x14ac:dyDescent="0.3">
      <c r="A23" s="35"/>
      <c r="B23" s="16"/>
      <c r="C23" s="16"/>
      <c r="D23" s="15"/>
      <c r="E23" s="16"/>
      <c r="F23" s="16"/>
      <c r="G23" s="60"/>
      <c r="H23" s="16" t="s">
        <v>68</v>
      </c>
      <c r="I23" s="60"/>
      <c r="J23" s="60"/>
      <c r="K23" s="60"/>
      <c r="L23" s="13" t="s">
        <v>108</v>
      </c>
      <c r="M23" s="16" t="s">
        <v>109</v>
      </c>
      <c r="N23" s="16" t="s">
        <v>110</v>
      </c>
      <c r="O23" s="16"/>
      <c r="P23" s="16"/>
      <c r="Q23" s="13" t="s">
        <v>208</v>
      </c>
      <c r="R23" s="15">
        <v>8</v>
      </c>
      <c r="S23" s="15">
        <v>3</v>
      </c>
      <c r="T23" s="15">
        <v>2</v>
      </c>
      <c r="U23" s="15" t="s">
        <v>68</v>
      </c>
      <c r="V23" s="15" t="s">
        <v>68</v>
      </c>
      <c r="W23" s="15" t="s">
        <v>106</v>
      </c>
      <c r="X23" s="37"/>
      <c r="Y23" s="13" t="s">
        <v>131</v>
      </c>
      <c r="Z23" s="13" t="s">
        <v>111</v>
      </c>
    </row>
    <row r="24" spans="1:26" ht="103.5" customHeight="1" thickTop="1" thickBot="1" x14ac:dyDescent="0.3">
      <c r="A24" s="16"/>
      <c r="B24" s="16"/>
      <c r="C24" s="16"/>
      <c r="D24" s="15"/>
      <c r="E24" s="16"/>
      <c r="F24" s="16"/>
      <c r="G24" s="59" t="s">
        <v>137</v>
      </c>
      <c r="H24" s="16" t="s">
        <v>68</v>
      </c>
      <c r="I24" s="59" t="s">
        <v>89</v>
      </c>
      <c r="J24" s="34" t="s">
        <v>90</v>
      </c>
      <c r="K24" s="34" t="s">
        <v>242</v>
      </c>
      <c r="L24" s="34" t="s">
        <v>219</v>
      </c>
      <c r="M24" s="34" t="s">
        <v>217</v>
      </c>
      <c r="N24" s="34" t="s">
        <v>220</v>
      </c>
      <c r="O24" s="16"/>
      <c r="P24" s="16"/>
      <c r="Q24" s="13" t="s">
        <v>226</v>
      </c>
      <c r="R24" s="15">
        <v>0</v>
      </c>
      <c r="S24" s="24">
        <v>70000</v>
      </c>
      <c r="T24" s="24">
        <v>70000</v>
      </c>
      <c r="U24" s="24">
        <v>70000</v>
      </c>
      <c r="V24" s="24">
        <v>70000</v>
      </c>
      <c r="W24" s="15">
        <v>1400</v>
      </c>
      <c r="X24" s="34" t="s">
        <v>99</v>
      </c>
      <c r="Y24" s="34" t="s">
        <v>233</v>
      </c>
      <c r="Z24" s="34"/>
    </row>
    <row r="25" spans="1:26" ht="111" customHeight="1" thickTop="1" thickBot="1" x14ac:dyDescent="0.3">
      <c r="A25" s="17"/>
      <c r="B25" s="16"/>
      <c r="C25" s="16"/>
      <c r="D25" s="17"/>
      <c r="E25" s="16"/>
      <c r="F25" s="17"/>
      <c r="G25" s="61"/>
      <c r="H25" s="17" t="s">
        <v>68</v>
      </c>
      <c r="I25" s="61"/>
      <c r="J25" s="38"/>
      <c r="K25" s="38"/>
      <c r="L25" s="38"/>
      <c r="M25" s="38"/>
      <c r="N25" s="38"/>
      <c r="O25" s="16"/>
      <c r="P25" s="16"/>
      <c r="Q25" s="13" t="s">
        <v>227</v>
      </c>
      <c r="R25" s="15">
        <v>0</v>
      </c>
      <c r="S25" s="24">
        <v>80000</v>
      </c>
      <c r="T25" s="24">
        <v>80000</v>
      </c>
      <c r="U25" s="24">
        <v>80000</v>
      </c>
      <c r="V25" s="24">
        <v>80000</v>
      </c>
      <c r="W25" s="15">
        <v>1811</v>
      </c>
      <c r="X25" s="38"/>
      <c r="Y25" s="38"/>
      <c r="Z25" s="38"/>
    </row>
    <row r="26" spans="1:26" ht="156" customHeight="1" thickTop="1" thickBot="1" x14ac:dyDescent="0.3">
      <c r="A26" s="16"/>
      <c r="B26" s="16"/>
      <c r="C26" s="16"/>
      <c r="D26" s="15"/>
      <c r="E26" s="16"/>
      <c r="F26" s="16"/>
      <c r="G26" s="61"/>
      <c r="H26" s="16" t="s">
        <v>68</v>
      </c>
      <c r="I26" s="61"/>
      <c r="J26" s="38"/>
      <c r="K26" s="38"/>
      <c r="L26" s="38"/>
      <c r="M26" s="38"/>
      <c r="N26" s="38"/>
      <c r="O26" s="16"/>
      <c r="P26" s="16"/>
      <c r="Q26" s="13" t="s">
        <v>234</v>
      </c>
      <c r="R26" s="15">
        <v>0</v>
      </c>
      <c r="S26" s="24">
        <v>19000</v>
      </c>
      <c r="T26" s="24">
        <v>20000</v>
      </c>
      <c r="U26" s="24">
        <v>21000</v>
      </c>
      <c r="V26" s="24">
        <v>22000</v>
      </c>
      <c r="W26" s="15">
        <v>314</v>
      </c>
      <c r="X26" s="38"/>
      <c r="Y26" s="38"/>
      <c r="Z26" s="38"/>
    </row>
    <row r="27" spans="1:26" ht="140.25" customHeight="1" thickTop="1" thickBot="1" x14ac:dyDescent="0.3">
      <c r="A27" s="16"/>
      <c r="B27" s="16"/>
      <c r="C27" s="16"/>
      <c r="D27" s="15"/>
      <c r="E27" s="16"/>
      <c r="F27" s="16"/>
      <c r="G27" s="61"/>
      <c r="H27" s="16" t="s">
        <v>68</v>
      </c>
      <c r="I27" s="61"/>
      <c r="J27" s="38"/>
      <c r="K27" s="35"/>
      <c r="L27" s="35"/>
      <c r="M27" s="35"/>
      <c r="N27" s="35"/>
      <c r="O27" s="16"/>
      <c r="P27" s="16"/>
      <c r="Q27" s="13" t="s">
        <v>228</v>
      </c>
      <c r="R27" s="15">
        <v>0</v>
      </c>
      <c r="S27" s="24">
        <v>80000</v>
      </c>
      <c r="T27" s="24">
        <v>80000</v>
      </c>
      <c r="U27" s="24">
        <v>80000</v>
      </c>
      <c r="V27" s="24">
        <v>80000</v>
      </c>
      <c r="W27" s="15">
        <v>25</v>
      </c>
      <c r="X27" s="38"/>
      <c r="Y27" s="38"/>
      <c r="Z27" s="38"/>
    </row>
    <row r="28" spans="1:26" ht="110.25" customHeight="1" thickTop="1" thickBot="1" x14ac:dyDescent="0.3">
      <c r="A28" s="16"/>
      <c r="B28" s="16"/>
      <c r="C28" s="16"/>
      <c r="D28" s="15"/>
      <c r="E28" s="16"/>
      <c r="F28" s="16"/>
      <c r="G28" s="61"/>
      <c r="H28" s="16" t="s">
        <v>68</v>
      </c>
      <c r="I28" s="61"/>
      <c r="J28" s="38"/>
      <c r="K28" s="13" t="s">
        <v>218</v>
      </c>
      <c r="L28" s="15" t="s">
        <v>221</v>
      </c>
      <c r="M28" s="15" t="s">
        <v>222</v>
      </c>
      <c r="N28" s="16" t="s">
        <v>223</v>
      </c>
      <c r="O28" s="16"/>
      <c r="P28" s="16"/>
      <c r="Q28" s="13" t="s">
        <v>229</v>
      </c>
      <c r="R28" s="15">
        <v>0</v>
      </c>
      <c r="S28" s="24">
        <v>60000</v>
      </c>
      <c r="T28" s="24">
        <v>60000</v>
      </c>
      <c r="U28" s="24">
        <v>60000</v>
      </c>
      <c r="V28" s="24">
        <v>60000</v>
      </c>
      <c r="W28" s="15">
        <v>25</v>
      </c>
      <c r="X28" s="38"/>
      <c r="Y28" s="38"/>
      <c r="Z28" s="38"/>
    </row>
    <row r="29" spans="1:26" ht="110.25" customHeight="1" thickTop="1" thickBot="1" x14ac:dyDescent="0.3">
      <c r="A29" s="16"/>
      <c r="B29" s="16"/>
      <c r="C29" s="16"/>
      <c r="D29" s="15"/>
      <c r="E29" s="16"/>
      <c r="F29" s="16"/>
      <c r="G29" s="60"/>
      <c r="H29" s="16" t="s">
        <v>68</v>
      </c>
      <c r="I29" s="60"/>
      <c r="J29" s="35"/>
      <c r="K29" s="13" t="s">
        <v>224</v>
      </c>
      <c r="L29" s="15" t="s">
        <v>91</v>
      </c>
      <c r="M29" s="15" t="s">
        <v>92</v>
      </c>
      <c r="N29" s="16" t="s">
        <v>225</v>
      </c>
      <c r="O29" s="16"/>
      <c r="P29" s="16"/>
      <c r="Q29" s="13" t="s">
        <v>230</v>
      </c>
      <c r="R29" s="20">
        <v>0</v>
      </c>
      <c r="S29" s="20">
        <v>0.95</v>
      </c>
      <c r="T29" s="20">
        <v>0.95</v>
      </c>
      <c r="U29" s="20">
        <v>0.95</v>
      </c>
      <c r="V29" s="20">
        <v>0.95</v>
      </c>
      <c r="W29" s="15">
        <v>25</v>
      </c>
      <c r="X29" s="35"/>
      <c r="Y29" s="35"/>
      <c r="Z29" s="35"/>
    </row>
    <row r="30" spans="1:26" ht="101.25" customHeight="1" thickTop="1" thickBot="1" x14ac:dyDescent="0.3">
      <c r="A30" s="16" t="s">
        <v>62</v>
      </c>
      <c r="B30" s="16"/>
      <c r="C30" s="16"/>
      <c r="D30" s="15"/>
      <c r="E30" s="16"/>
      <c r="F30" s="16"/>
      <c r="G30" s="16"/>
      <c r="H30" s="16" t="s">
        <v>68</v>
      </c>
      <c r="I30" s="59" t="s">
        <v>36</v>
      </c>
      <c r="J30" s="87" t="s">
        <v>49</v>
      </c>
      <c r="K30" s="27" t="s">
        <v>50</v>
      </c>
      <c r="L30" s="59" t="s">
        <v>51</v>
      </c>
      <c r="M30" s="17" t="s">
        <v>61</v>
      </c>
      <c r="N30" s="34" t="s">
        <v>52</v>
      </c>
      <c r="O30" s="67"/>
      <c r="P30" s="67"/>
      <c r="Q30" s="13" t="s">
        <v>53</v>
      </c>
      <c r="R30" s="24">
        <v>209646</v>
      </c>
      <c r="S30" s="24">
        <v>209646</v>
      </c>
      <c r="T30" s="15" t="s">
        <v>54</v>
      </c>
      <c r="U30" s="15" t="s">
        <v>54</v>
      </c>
      <c r="V30" s="15" t="s">
        <v>54</v>
      </c>
      <c r="W30" s="15" t="s">
        <v>60</v>
      </c>
      <c r="X30" s="34" t="s">
        <v>59</v>
      </c>
      <c r="Y30" s="13" t="s">
        <v>113</v>
      </c>
      <c r="Z30" s="23" t="s">
        <v>63</v>
      </c>
    </row>
    <row r="31" spans="1:26" ht="123.75" customHeight="1" thickTop="1" thickBot="1" x14ac:dyDescent="0.3">
      <c r="A31" s="16"/>
      <c r="B31" s="59" t="s">
        <v>151</v>
      </c>
      <c r="C31" s="59" t="s">
        <v>152</v>
      </c>
      <c r="D31" s="59" t="s">
        <v>153</v>
      </c>
      <c r="E31" s="34" t="s">
        <v>154</v>
      </c>
      <c r="F31" s="34" t="s">
        <v>155</v>
      </c>
      <c r="G31" s="16"/>
      <c r="H31" s="16" t="s">
        <v>68</v>
      </c>
      <c r="I31" s="61"/>
      <c r="J31" s="87"/>
      <c r="K31" s="87" t="s">
        <v>198</v>
      </c>
      <c r="L31" s="91"/>
      <c r="M31" s="67" t="s">
        <v>243</v>
      </c>
      <c r="N31" s="38"/>
      <c r="O31" s="67"/>
      <c r="P31" s="67"/>
      <c r="Q31" s="13" t="s">
        <v>64</v>
      </c>
      <c r="R31" s="15">
        <v>3691</v>
      </c>
      <c r="S31" s="15">
        <v>4100</v>
      </c>
      <c r="T31" s="15">
        <v>4516</v>
      </c>
      <c r="U31" s="15">
        <v>4958</v>
      </c>
      <c r="V31" s="15">
        <v>5400</v>
      </c>
      <c r="W31" s="15">
        <v>1386</v>
      </c>
      <c r="X31" s="38"/>
      <c r="Y31" s="88" t="s">
        <v>113</v>
      </c>
      <c r="Z31" s="23" t="s">
        <v>63</v>
      </c>
    </row>
    <row r="32" spans="1:26" ht="116.25" customHeight="1" thickTop="1" thickBot="1" x14ac:dyDescent="0.3">
      <c r="A32" s="16"/>
      <c r="B32" s="60"/>
      <c r="C32" s="60"/>
      <c r="D32" s="60"/>
      <c r="E32" s="35"/>
      <c r="F32" s="35"/>
      <c r="G32" s="16"/>
      <c r="H32" s="16" t="s">
        <v>68</v>
      </c>
      <c r="I32" s="61"/>
      <c r="J32" s="87"/>
      <c r="K32" s="87"/>
      <c r="L32" s="91"/>
      <c r="M32" s="67"/>
      <c r="N32" s="35"/>
      <c r="O32" s="67"/>
      <c r="P32" s="67"/>
      <c r="Q32" s="13" t="s">
        <v>244</v>
      </c>
      <c r="R32" s="21">
        <v>0.1424</v>
      </c>
      <c r="S32" s="21">
        <v>0.16</v>
      </c>
      <c r="T32" s="21">
        <v>0.18</v>
      </c>
      <c r="U32" s="21">
        <v>0.2</v>
      </c>
      <c r="V32" s="21">
        <v>0.22</v>
      </c>
      <c r="W32" s="15">
        <v>53.015000000000001</v>
      </c>
      <c r="X32" s="38"/>
      <c r="Y32" s="89"/>
      <c r="Z32" s="23" t="s">
        <v>63</v>
      </c>
    </row>
    <row r="33" spans="1:26" ht="140.25" customHeight="1" thickTop="1" thickBot="1" x14ac:dyDescent="0.3">
      <c r="A33" s="17"/>
      <c r="B33" s="16"/>
      <c r="C33" s="16"/>
      <c r="D33" s="17"/>
      <c r="E33" s="16"/>
      <c r="F33" s="17"/>
      <c r="G33" s="17"/>
      <c r="H33" s="17" t="s">
        <v>68</v>
      </c>
      <c r="I33" s="60"/>
      <c r="J33" s="87"/>
      <c r="K33" s="27" t="s">
        <v>55</v>
      </c>
      <c r="L33" s="92"/>
      <c r="M33" s="17" t="s">
        <v>58</v>
      </c>
      <c r="N33" s="27" t="s">
        <v>56</v>
      </c>
      <c r="O33" s="17"/>
      <c r="P33" s="17"/>
      <c r="Q33" s="13" t="s">
        <v>57</v>
      </c>
      <c r="R33" s="15">
        <v>4956</v>
      </c>
      <c r="S33" s="15">
        <v>5626</v>
      </c>
      <c r="T33" s="15">
        <v>5626</v>
      </c>
      <c r="U33" s="15">
        <v>5626</v>
      </c>
      <c r="V33" s="15">
        <v>5626</v>
      </c>
      <c r="W33" s="15">
        <v>4342</v>
      </c>
      <c r="X33" s="35"/>
      <c r="Y33" s="28" t="s">
        <v>118</v>
      </c>
      <c r="Z33" s="23" t="s">
        <v>199</v>
      </c>
    </row>
    <row r="34" spans="1:26" ht="117" customHeight="1" thickTop="1" thickBot="1" x14ac:dyDescent="0.3">
      <c r="A34" s="34" t="s">
        <v>80</v>
      </c>
      <c r="B34" s="16"/>
      <c r="C34" s="16"/>
      <c r="D34" s="13"/>
      <c r="E34" s="19"/>
      <c r="F34" s="16"/>
      <c r="G34" s="59" t="s">
        <v>138</v>
      </c>
      <c r="H34" s="16" t="s">
        <v>68</v>
      </c>
      <c r="I34" s="12"/>
      <c r="J34" s="59" t="s">
        <v>73</v>
      </c>
      <c r="K34" s="59" t="s">
        <v>74</v>
      </c>
      <c r="L34" s="34" t="s">
        <v>45</v>
      </c>
      <c r="M34" s="36" t="s">
        <v>170</v>
      </c>
      <c r="N34" s="34" t="s">
        <v>75</v>
      </c>
      <c r="O34" s="29"/>
      <c r="P34" s="29"/>
      <c r="Q34" s="13" t="s">
        <v>124</v>
      </c>
      <c r="R34" s="30" t="s">
        <v>81</v>
      </c>
      <c r="S34" s="30">
        <v>0.91300000000000003</v>
      </c>
      <c r="T34" s="15">
        <v>92.3</v>
      </c>
      <c r="U34" s="15">
        <v>93.3</v>
      </c>
      <c r="V34" s="15">
        <v>94.3</v>
      </c>
      <c r="W34" s="15">
        <f>754680.96/3</f>
        <v>251560.31999999998</v>
      </c>
      <c r="X34" s="34" t="s">
        <v>98</v>
      </c>
      <c r="Y34" s="13" t="s">
        <v>119</v>
      </c>
      <c r="Z34" s="23" t="s">
        <v>48</v>
      </c>
    </row>
    <row r="35" spans="1:26" ht="149.25" customHeight="1" thickTop="1" thickBot="1" x14ac:dyDescent="0.3">
      <c r="A35" s="38"/>
      <c r="B35" s="16"/>
      <c r="C35" s="16"/>
      <c r="D35" s="13"/>
      <c r="E35" s="16"/>
      <c r="F35" s="16"/>
      <c r="G35" s="61"/>
      <c r="H35" s="16" t="s">
        <v>68</v>
      </c>
      <c r="I35" s="12"/>
      <c r="J35" s="61"/>
      <c r="K35" s="61"/>
      <c r="L35" s="38"/>
      <c r="M35" s="90"/>
      <c r="N35" s="38"/>
      <c r="O35" s="16"/>
      <c r="P35" s="16"/>
      <c r="Q35" s="13" t="s">
        <v>125</v>
      </c>
      <c r="R35" s="21" t="s">
        <v>203</v>
      </c>
      <c r="S35" s="21">
        <v>0.193</v>
      </c>
      <c r="T35" s="21">
        <v>0.19600000000000001</v>
      </c>
      <c r="U35" s="21">
        <v>0.20499999999999999</v>
      </c>
      <c r="V35" s="21">
        <v>0.215</v>
      </c>
      <c r="W35" s="15">
        <f t="shared" ref="W35:W36" si="0">754680.96/3</f>
        <v>251560.31999999998</v>
      </c>
      <c r="X35" s="38"/>
      <c r="Y35" s="13"/>
      <c r="Z35" s="23" t="s">
        <v>48</v>
      </c>
    </row>
    <row r="36" spans="1:26" ht="149.25" customHeight="1" thickTop="1" thickBot="1" x14ac:dyDescent="0.3">
      <c r="A36" s="35"/>
      <c r="B36" s="16"/>
      <c r="C36" s="16"/>
      <c r="D36" s="13"/>
      <c r="E36" s="16"/>
      <c r="F36" s="16"/>
      <c r="G36" s="60"/>
      <c r="H36" s="16" t="s">
        <v>68</v>
      </c>
      <c r="I36" s="12"/>
      <c r="J36" s="61"/>
      <c r="K36" s="61"/>
      <c r="L36" s="38"/>
      <c r="M36" s="90"/>
      <c r="N36" s="38"/>
      <c r="O36" s="16"/>
      <c r="P36" s="16"/>
      <c r="Q36" s="13" t="s">
        <v>202</v>
      </c>
      <c r="R36" s="21" t="s">
        <v>204</v>
      </c>
      <c r="S36" s="21">
        <v>0.88300000000000001</v>
      </c>
      <c r="T36" s="21">
        <v>0.89</v>
      </c>
      <c r="U36" s="21">
        <v>0.89600000000000002</v>
      </c>
      <c r="V36" s="21">
        <v>0.90300000000000002</v>
      </c>
      <c r="W36" s="15">
        <f t="shared" si="0"/>
        <v>251560.31999999998</v>
      </c>
      <c r="X36" s="38"/>
      <c r="Y36" s="13"/>
      <c r="Z36" s="23" t="s">
        <v>48</v>
      </c>
    </row>
    <row r="37" spans="1:26" ht="147" customHeight="1" thickTop="1" thickBot="1" x14ac:dyDescent="0.3">
      <c r="A37" s="34" t="s">
        <v>80</v>
      </c>
      <c r="B37" s="16"/>
      <c r="C37" s="16"/>
      <c r="D37" s="13"/>
      <c r="E37" s="15"/>
      <c r="F37" s="15"/>
      <c r="G37" s="15"/>
      <c r="H37" s="16" t="s">
        <v>68</v>
      </c>
      <c r="I37" s="59" t="s">
        <v>36</v>
      </c>
      <c r="J37" s="59" t="s">
        <v>76</v>
      </c>
      <c r="K37" s="59" t="s">
        <v>77</v>
      </c>
      <c r="L37" s="59" t="s">
        <v>78</v>
      </c>
      <c r="M37" s="34" t="s">
        <v>171</v>
      </c>
      <c r="N37" s="59" t="s">
        <v>79</v>
      </c>
      <c r="O37" s="13"/>
      <c r="P37" s="13"/>
      <c r="Q37" s="13" t="s">
        <v>205</v>
      </c>
      <c r="R37" s="15">
        <v>0</v>
      </c>
      <c r="S37" s="31">
        <v>5060</v>
      </c>
      <c r="T37" s="31">
        <v>0</v>
      </c>
      <c r="U37" s="31">
        <v>0</v>
      </c>
      <c r="V37" s="31">
        <v>0</v>
      </c>
      <c r="W37" s="32">
        <f>341508.05/3</f>
        <v>113836.01666666666</v>
      </c>
      <c r="X37" s="34" t="s">
        <v>97</v>
      </c>
      <c r="Y37" s="59" t="s">
        <v>213</v>
      </c>
      <c r="Z37" s="34" t="s">
        <v>212</v>
      </c>
    </row>
    <row r="38" spans="1:26" ht="147" customHeight="1" thickTop="1" thickBot="1" x14ac:dyDescent="0.3">
      <c r="A38" s="38"/>
      <c r="B38" s="16"/>
      <c r="C38" s="16"/>
      <c r="D38" s="12"/>
      <c r="E38" s="16"/>
      <c r="F38" s="16"/>
      <c r="G38" s="16"/>
      <c r="H38" s="16" t="s">
        <v>68</v>
      </c>
      <c r="I38" s="61"/>
      <c r="J38" s="61"/>
      <c r="K38" s="61"/>
      <c r="L38" s="61"/>
      <c r="M38" s="38"/>
      <c r="N38" s="61"/>
      <c r="O38" s="13"/>
      <c r="P38" s="13"/>
      <c r="Q38" s="13" t="s">
        <v>206</v>
      </c>
      <c r="R38" s="16">
        <v>0</v>
      </c>
      <c r="S38" s="31">
        <v>3096</v>
      </c>
      <c r="T38" s="31">
        <v>0</v>
      </c>
      <c r="U38" s="31">
        <v>0</v>
      </c>
      <c r="V38" s="31">
        <v>0</v>
      </c>
      <c r="W38" s="32">
        <f t="shared" ref="W38:W39" si="1">341508.05/3</f>
        <v>113836.01666666666</v>
      </c>
      <c r="X38" s="38"/>
      <c r="Y38" s="61"/>
      <c r="Z38" s="38"/>
    </row>
    <row r="39" spans="1:26" ht="147" customHeight="1" thickTop="1" thickBot="1" x14ac:dyDescent="0.3">
      <c r="A39" s="35"/>
      <c r="B39" s="16"/>
      <c r="C39" s="16"/>
      <c r="D39" s="12"/>
      <c r="E39" s="16"/>
      <c r="F39" s="16"/>
      <c r="G39" s="16"/>
      <c r="H39" s="16" t="s">
        <v>68</v>
      </c>
      <c r="I39" s="60"/>
      <c r="J39" s="60"/>
      <c r="K39" s="60"/>
      <c r="L39" s="60"/>
      <c r="M39" s="35"/>
      <c r="N39" s="60"/>
      <c r="O39" s="13"/>
      <c r="P39" s="13"/>
      <c r="Q39" s="13" t="s">
        <v>211</v>
      </c>
      <c r="R39" s="16">
        <v>0</v>
      </c>
      <c r="S39" s="31">
        <v>1404</v>
      </c>
      <c r="T39" s="31">
        <v>0</v>
      </c>
      <c r="U39" s="31">
        <v>0</v>
      </c>
      <c r="V39" s="31">
        <v>0</v>
      </c>
      <c r="W39" s="32">
        <f t="shared" si="1"/>
        <v>113836.01666666666</v>
      </c>
      <c r="X39" s="35"/>
      <c r="Y39" s="60"/>
      <c r="Z39" s="35"/>
    </row>
    <row r="40" spans="1:26" ht="228.75" customHeight="1" thickTop="1" thickBot="1" x14ac:dyDescent="0.3">
      <c r="A40" s="34" t="s">
        <v>241</v>
      </c>
      <c r="B40" s="34" t="s">
        <v>156</v>
      </c>
      <c r="C40" s="13" t="s">
        <v>214</v>
      </c>
      <c r="D40" s="13" t="s">
        <v>163</v>
      </c>
      <c r="E40" s="15" t="s">
        <v>164</v>
      </c>
      <c r="F40" s="15" t="s">
        <v>239</v>
      </c>
      <c r="G40" s="34" t="s">
        <v>133</v>
      </c>
      <c r="H40" s="34" t="s">
        <v>68</v>
      </c>
      <c r="I40" s="34" t="s">
        <v>36</v>
      </c>
      <c r="J40" s="34" t="s">
        <v>43</v>
      </c>
      <c r="K40" s="34" t="s">
        <v>44</v>
      </c>
      <c r="L40" s="34" t="s">
        <v>45</v>
      </c>
      <c r="M40" s="34" t="s">
        <v>172</v>
      </c>
      <c r="N40" s="34" t="s">
        <v>46</v>
      </c>
      <c r="O40" s="13"/>
      <c r="P40" s="15"/>
      <c r="Q40" s="13" t="s">
        <v>157</v>
      </c>
      <c r="R40" s="33" t="s">
        <v>158</v>
      </c>
      <c r="S40" s="24">
        <v>8203</v>
      </c>
      <c r="T40" s="24">
        <v>8367</v>
      </c>
      <c r="U40" s="24">
        <v>8534</v>
      </c>
      <c r="V40" s="24">
        <v>8705</v>
      </c>
      <c r="W40" s="15" t="s">
        <v>166</v>
      </c>
      <c r="X40" s="34" t="s">
        <v>69</v>
      </c>
      <c r="Y40" s="13" t="s">
        <v>165</v>
      </c>
      <c r="Z40" s="23" t="s">
        <v>167</v>
      </c>
    </row>
    <row r="41" spans="1:26" ht="174" customHeight="1" thickTop="1" thickBot="1" x14ac:dyDescent="0.3">
      <c r="A41" s="35"/>
      <c r="B41" s="35"/>
      <c r="C41" s="13" t="s">
        <v>159</v>
      </c>
      <c r="D41" s="13" t="s">
        <v>160</v>
      </c>
      <c r="E41" s="15" t="s">
        <v>161</v>
      </c>
      <c r="F41" s="15" t="s">
        <v>240</v>
      </c>
      <c r="G41" s="35"/>
      <c r="H41" s="35"/>
      <c r="I41" s="35"/>
      <c r="J41" s="35"/>
      <c r="K41" s="35"/>
      <c r="L41" s="35"/>
      <c r="M41" s="35"/>
      <c r="N41" s="35"/>
      <c r="O41" s="14"/>
      <c r="P41" s="18"/>
      <c r="Q41" s="13" t="s">
        <v>162</v>
      </c>
      <c r="R41" s="24">
        <v>20</v>
      </c>
      <c r="S41" s="24">
        <v>50</v>
      </c>
      <c r="T41" s="24">
        <v>90</v>
      </c>
      <c r="U41" s="24">
        <v>100</v>
      </c>
      <c r="V41" s="24">
        <v>120</v>
      </c>
      <c r="W41" s="16">
        <v>140.25</v>
      </c>
      <c r="X41" s="35"/>
      <c r="Y41" s="13"/>
      <c r="Z41" s="23" t="s">
        <v>168</v>
      </c>
    </row>
    <row r="42" spans="1:26" ht="180" customHeight="1" thickTop="1" thickBot="1" x14ac:dyDescent="0.3">
      <c r="A42" s="16"/>
      <c r="B42" s="16"/>
      <c r="C42" s="16"/>
      <c r="D42" s="15"/>
      <c r="E42" s="16"/>
      <c r="F42" s="16"/>
      <c r="G42" s="16"/>
      <c r="H42" s="16" t="s">
        <v>68</v>
      </c>
      <c r="I42" s="13" t="s">
        <v>36</v>
      </c>
      <c r="J42" s="34" t="s">
        <v>82</v>
      </c>
      <c r="K42" s="34" t="s">
        <v>83</v>
      </c>
      <c r="L42" s="34" t="s">
        <v>78</v>
      </c>
      <c r="M42" s="36" t="s">
        <v>173</v>
      </c>
      <c r="N42" s="34" t="s">
        <v>84</v>
      </c>
      <c r="O42" s="22"/>
      <c r="P42" s="22"/>
      <c r="Q42" s="13" t="s">
        <v>126</v>
      </c>
      <c r="R42" s="24">
        <v>504</v>
      </c>
      <c r="S42" s="24">
        <v>520</v>
      </c>
      <c r="T42" s="24">
        <v>540</v>
      </c>
      <c r="U42" s="24">
        <v>560</v>
      </c>
      <c r="V42" s="24">
        <v>580</v>
      </c>
      <c r="W42" s="16">
        <f>155964.58/2</f>
        <v>77982.289999999994</v>
      </c>
      <c r="X42" s="15" t="s">
        <v>96</v>
      </c>
      <c r="Y42" s="13" t="s">
        <v>216</v>
      </c>
      <c r="Z42" s="13" t="s">
        <v>215</v>
      </c>
    </row>
    <row r="43" spans="1:26" ht="123.75" customHeight="1" thickTop="1" thickBot="1" x14ac:dyDescent="0.3">
      <c r="A43" s="16"/>
      <c r="B43" s="16"/>
      <c r="C43" s="16"/>
      <c r="D43" s="15"/>
      <c r="E43" s="16"/>
      <c r="F43" s="16"/>
      <c r="G43" s="16"/>
      <c r="H43" s="16" t="s">
        <v>68</v>
      </c>
      <c r="I43" s="13"/>
      <c r="J43" s="35"/>
      <c r="K43" s="35"/>
      <c r="L43" s="35"/>
      <c r="M43" s="37"/>
      <c r="N43" s="35"/>
      <c r="O43" s="22"/>
      <c r="P43" s="22"/>
      <c r="Q43" s="13" t="s">
        <v>232</v>
      </c>
      <c r="R43" s="24">
        <v>22069</v>
      </c>
      <c r="S43" s="24">
        <v>23172</v>
      </c>
      <c r="T43" s="24">
        <v>24331</v>
      </c>
      <c r="U43" s="24">
        <v>25547</v>
      </c>
      <c r="V43" s="24">
        <v>26825</v>
      </c>
      <c r="W43" s="16">
        <f>155964.58/2</f>
        <v>77982.289999999994</v>
      </c>
      <c r="X43" s="15" t="s">
        <v>96</v>
      </c>
      <c r="Y43" s="13"/>
      <c r="Z43" s="13" t="s">
        <v>231</v>
      </c>
    </row>
    <row r="44" spans="1:26" ht="205.5" customHeight="1" thickTop="1" x14ac:dyDescent="0.25">
      <c r="A44" s="16"/>
      <c r="B44" s="16"/>
      <c r="C44" s="16"/>
      <c r="D44" s="15"/>
      <c r="E44" s="16"/>
      <c r="F44" s="16"/>
      <c r="G44" s="16"/>
      <c r="H44" s="16" t="s">
        <v>68</v>
      </c>
      <c r="I44" s="13" t="s">
        <v>36</v>
      </c>
      <c r="J44" s="22" t="s">
        <v>85</v>
      </c>
      <c r="K44" s="13" t="s">
        <v>86</v>
      </c>
      <c r="L44" s="16" t="s">
        <v>45</v>
      </c>
      <c r="M44" s="16" t="s">
        <v>174</v>
      </c>
      <c r="N44" s="13" t="s">
        <v>87</v>
      </c>
      <c r="O44" s="29"/>
      <c r="P44" s="29"/>
      <c r="Q44" s="13" t="s">
        <v>88</v>
      </c>
      <c r="R44" s="15" t="s">
        <v>93</v>
      </c>
      <c r="S44" s="24">
        <v>20000</v>
      </c>
      <c r="T44" s="24">
        <v>22000</v>
      </c>
      <c r="U44" s="24">
        <v>24000</v>
      </c>
      <c r="V44" s="24">
        <v>26000</v>
      </c>
      <c r="W44" s="15">
        <v>109951.65</v>
      </c>
      <c r="X44" s="15" t="s">
        <v>95</v>
      </c>
      <c r="Y44" s="13" t="s">
        <v>127</v>
      </c>
      <c r="Z44" s="23" t="s">
        <v>94</v>
      </c>
    </row>
  </sheetData>
  <mergeCells count="118">
    <mergeCell ref="A40:A41"/>
    <mergeCell ref="X40:X41"/>
    <mergeCell ref="H40:H41"/>
    <mergeCell ref="M34:M36"/>
    <mergeCell ref="G34:G36"/>
    <mergeCell ref="M37:M39"/>
    <mergeCell ref="L37:L39"/>
    <mergeCell ref="K37:K39"/>
    <mergeCell ref="J37:J39"/>
    <mergeCell ref="Z37:Z39"/>
    <mergeCell ref="A16:A17"/>
    <mergeCell ref="I16:I17"/>
    <mergeCell ref="J16:J17"/>
    <mergeCell ref="K16:K17"/>
    <mergeCell ref="M31:M32"/>
    <mergeCell ref="Y31:Y32"/>
    <mergeCell ref="I30:I33"/>
    <mergeCell ref="J30:J33"/>
    <mergeCell ref="N30:N32"/>
    <mergeCell ref="O30:O32"/>
    <mergeCell ref="L16:L17"/>
    <mergeCell ref="M16:M17"/>
    <mergeCell ref="K19:K23"/>
    <mergeCell ref="B31:B32"/>
    <mergeCell ref="X19:X23"/>
    <mergeCell ref="A19:A23"/>
    <mergeCell ref="G19:G23"/>
    <mergeCell ref="K24:K27"/>
    <mergeCell ref="L24:L27"/>
    <mergeCell ref="A37:A39"/>
    <mergeCell ref="A34:A36"/>
    <mergeCell ref="L30:L33"/>
    <mergeCell ref="Y37:Y39"/>
    <mergeCell ref="X37:X39"/>
    <mergeCell ref="J34:J36"/>
    <mergeCell ref="J19:J23"/>
    <mergeCell ref="Z9:Z13"/>
    <mergeCell ref="P30:P32"/>
    <mergeCell ref="N16:N17"/>
    <mergeCell ref="X16:X17"/>
    <mergeCell ref="Z24:Z29"/>
    <mergeCell ref="Q9:Q13"/>
    <mergeCell ref="X11:X13"/>
    <mergeCell ref="S9:V11"/>
    <mergeCell ref="W9:X10"/>
    <mergeCell ref="N9:P9"/>
    <mergeCell ref="O10:P10"/>
    <mergeCell ref="O11:O13"/>
    <mergeCell ref="P11:P13"/>
    <mergeCell ref="Y9:Y13"/>
    <mergeCell ref="W11:W13"/>
    <mergeCell ref="T12:V12"/>
    <mergeCell ref="J14:J15"/>
    <mergeCell ref="X14:X15"/>
    <mergeCell ref="K31:K32"/>
    <mergeCell ref="M19:M22"/>
    <mergeCell ref="I24:I29"/>
    <mergeCell ref="J24:J29"/>
    <mergeCell ref="N34:N36"/>
    <mergeCell ref="X34:X36"/>
    <mergeCell ref="M24:M27"/>
    <mergeCell ref="N24:N27"/>
    <mergeCell ref="B5:Y5"/>
    <mergeCell ref="B6:Y6"/>
    <mergeCell ref="B7:Y7"/>
    <mergeCell ref="O20:O22"/>
    <mergeCell ref="P20:P22"/>
    <mergeCell ref="G24:G29"/>
    <mergeCell ref="X30:X33"/>
    <mergeCell ref="X24:X29"/>
    <mergeCell ref="B3:Y3"/>
    <mergeCell ref="B4:Y4"/>
    <mergeCell ref="L10:L13"/>
    <mergeCell ref="M10:M13"/>
    <mergeCell ref="G9:G13"/>
    <mergeCell ref="B40:B41"/>
    <mergeCell ref="G40:G41"/>
    <mergeCell ref="I40:I41"/>
    <mergeCell ref="J40:J41"/>
    <mergeCell ref="K40:K41"/>
    <mergeCell ref="L40:L41"/>
    <mergeCell ref="M40:M41"/>
    <mergeCell ref="N40:N41"/>
    <mergeCell ref="C31:C32"/>
    <mergeCell ref="G16:G17"/>
    <mergeCell ref="I19:I23"/>
    <mergeCell ref="D31:D32"/>
    <mergeCell ref="E31:E32"/>
    <mergeCell ref="F31:F32"/>
    <mergeCell ref="N37:N39"/>
    <mergeCell ref="K34:K36"/>
    <mergeCell ref="L34:L36"/>
    <mergeCell ref="I37:I39"/>
    <mergeCell ref="L19:L22"/>
    <mergeCell ref="J42:J43"/>
    <mergeCell ref="K42:K43"/>
    <mergeCell ref="L42:L43"/>
    <mergeCell ref="M42:M43"/>
    <mergeCell ref="N42:N43"/>
    <mergeCell ref="Y24:Y29"/>
    <mergeCell ref="N19:N22"/>
    <mergeCell ref="A1:Y1"/>
    <mergeCell ref="B9:B13"/>
    <mergeCell ref="J9:J13"/>
    <mergeCell ref="F9:F13"/>
    <mergeCell ref="R9:R13"/>
    <mergeCell ref="K9:K13"/>
    <mergeCell ref="H9:H13"/>
    <mergeCell ref="J8:Y8"/>
    <mergeCell ref="I9:I13"/>
    <mergeCell ref="A8:I8"/>
    <mergeCell ref="A9:A13"/>
    <mergeCell ref="D9:D13"/>
    <mergeCell ref="C9:C13"/>
    <mergeCell ref="E9:E13"/>
    <mergeCell ref="L9:M9"/>
    <mergeCell ref="N10:N13"/>
    <mergeCell ref="A2:Y2"/>
  </mergeCells>
  <phoneticPr fontId="15" type="noConversion"/>
  <pageMargins left="0.70866141732283472" right="0.70866141732283472" top="0.74803149606299213" bottom="0.74803149606299213" header="0.31496062992125984" footer="0.31496062992125984"/>
  <pageSetup scale="72" orientation="landscape" r:id="rId1"/>
  <colBreaks count="1" manualBreakCount="1">
    <brk id="9" max="1048575"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C2E7F08889584348849FC8BFA5495A1D" ma:contentTypeVersion="11" ma:contentTypeDescription="Crear nuevo documento." ma:contentTypeScope="" ma:versionID="8c3895aa7c5d3ed4fc52140607a3cabf">
  <xsd:schema xmlns:xsd="http://www.w3.org/2001/XMLSchema" xmlns:xs="http://www.w3.org/2001/XMLSchema" xmlns:p="http://schemas.microsoft.com/office/2006/metadata/properties" xmlns:ns3="17d85b40-f25f-49ba-9a7a-79545e21d228" xmlns:ns4="6ef1b570-287d-4e48-8d45-31fdba60c98a" targetNamespace="http://schemas.microsoft.com/office/2006/metadata/properties" ma:root="true" ma:fieldsID="234a0cc9bdbe364fc66499f5ee9f397a" ns3:_="" ns4:_="">
    <xsd:import namespace="17d85b40-f25f-49ba-9a7a-79545e21d228"/>
    <xsd:import namespace="6ef1b570-287d-4e48-8d45-31fdba60c98a"/>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7d85b40-f25f-49ba-9a7a-79545e21d22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LengthInSeconds" ma:index="18"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ef1b570-287d-4e48-8d45-31fdba60c98a" elementFormDefault="qualified">
    <xsd:import namespace="http://schemas.microsoft.com/office/2006/documentManagement/types"/>
    <xsd:import namespace="http://schemas.microsoft.com/office/infopath/2007/PartnerControls"/>
    <xsd:element name="SharedWithUsers" ma:index="15"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Detalles de uso compartido" ma:internalName="SharedWithDetails" ma:readOnly="true">
      <xsd:simpleType>
        <xsd:restriction base="dms:Note">
          <xsd:maxLength value="255"/>
        </xsd:restriction>
      </xsd:simpleType>
    </xsd:element>
    <xsd:element name="SharingHintHash" ma:index="17"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5DC5DDC-AD5D-4FEC-9873-C46329EF9D1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7d85b40-f25f-49ba-9a7a-79545e21d228"/>
    <ds:schemaRef ds:uri="6ef1b570-287d-4e48-8d45-31fdba60c98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931D0DF-7DF5-4247-A9FB-1424468B04D0}">
  <ds:schemaRefs>
    <ds:schemaRef ds:uri="http://schemas.microsoft.com/sharepoint/v3/contenttype/forms"/>
  </ds:schemaRefs>
</ds:datastoreItem>
</file>

<file path=customXml/itemProps3.xml><?xml version="1.0" encoding="utf-8"?>
<ds:datastoreItem xmlns:ds="http://schemas.openxmlformats.org/officeDocument/2006/customXml" ds:itemID="{61A1500A-0A94-44C8-9C21-257B7F18222E}">
  <ds:schemaRefs>
    <ds:schemaRef ds:uri="http://schemas.openxmlformats.org/package/2006/metadata/core-properties"/>
    <ds:schemaRef ds:uri="http://schemas.microsoft.com/office/2006/documentManagement/types"/>
    <ds:schemaRef ds:uri="http://purl.org/dc/terms/"/>
    <ds:schemaRef ds:uri="http://purl.org/dc/dcmitype/"/>
    <ds:schemaRef ds:uri="17d85b40-f25f-49ba-9a7a-79545e21d228"/>
    <ds:schemaRef ds:uri="http://schemas.microsoft.com/office/infopath/2007/PartnerControls"/>
    <ds:schemaRef ds:uri="6ef1b570-287d-4e48-8d45-31fdba60c98a"/>
    <ds:schemaRef ds:uri="http://schemas.microsoft.com/office/2006/metadata/properties"/>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MATRIZ FINAL</vt:lpstr>
      <vt:lpstr>'MATRIZ FINAL'!Área_de_impresión</vt:lpstr>
      <vt:lpstr>'MATRIZ FINAL'!Títulos_a_imprimir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moreramar</dc:creator>
  <cp:keywords/>
  <dc:description/>
  <cp:lastModifiedBy>Karol Bastos</cp:lastModifiedBy>
  <cp:revision/>
  <dcterms:created xsi:type="dcterms:W3CDTF">2015-03-06T17:33:50Z</dcterms:created>
  <dcterms:modified xsi:type="dcterms:W3CDTF">2023-06-30T14:53:53Z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0x010100C2E7F08889584348849FC8BFA5495A1D</vt:lpwstr>
  </property>
</Properties>
</file>